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3\再生協共有\経営改善支援センター\07ＨＰ原稿\HP早期原稿(R4.7.15～)\1.新書式　早期　R4.7.15～\新書式    1 利用申請\"/>
    </mc:Choice>
  </mc:AlternateContent>
  <xr:revisionPtr revIDLastSave="0" documentId="13_ncr:1_{2DCDBF9F-2CE7-42BE-B258-BA16F1548FE7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見積書及び単価表（フォーム）" sheetId="2" r:id="rId1"/>
    <sheet name="見積書及び単価表（記入例）" sheetId="4" r:id="rId2"/>
  </sheets>
  <definedNames>
    <definedName name="_xlnm.Print_Area" localSheetId="0">'見積書及び単価表（フォーム）'!$A:$H</definedName>
    <definedName name="_xlnm.Print_Area" localSheetId="1">'見積書及び単価表（記入例）'!$A:$H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4" l="1"/>
  <c r="F36" i="2"/>
  <c r="G34" i="4"/>
  <c r="G34" i="2"/>
  <c r="G26" i="2"/>
  <c r="G22" i="2"/>
  <c r="G20" i="2"/>
  <c r="G32" i="4" l="1"/>
  <c r="G25" i="4"/>
  <c r="G24" i="4"/>
  <c r="F23" i="4"/>
  <c r="G21" i="4"/>
  <c r="G20" i="4"/>
  <c r="G19" i="4" s="1"/>
  <c r="F19" i="4"/>
  <c r="F27" i="4" s="1"/>
  <c r="G32" i="2"/>
  <c r="G25" i="2"/>
  <c r="G24" i="2"/>
  <c r="F23" i="2"/>
  <c r="G21" i="2"/>
  <c r="G19" i="2" s="1"/>
  <c r="F19" i="2"/>
  <c r="G36" i="4" l="1"/>
  <c r="H37" i="4" s="1"/>
  <c r="G23" i="4"/>
  <c r="G27" i="4" s="1"/>
  <c r="G36" i="2"/>
  <c r="H37" i="2" s="1"/>
  <c r="F27" i="2"/>
  <c r="G23" i="2"/>
  <c r="G27" i="2" s="1"/>
  <c r="H28" i="2" s="1"/>
  <c r="H28" i="4" l="1"/>
  <c r="D14" i="4"/>
  <c r="D14" i="2"/>
</calcChain>
</file>

<file path=xl/sharedStrings.xml><?xml version="1.0" encoding="utf-8"?>
<sst xmlns="http://schemas.openxmlformats.org/spreadsheetml/2006/main" count="87" uniqueCount="41">
  <si>
    <t>業務内容</t>
    <rPh sb="0" eb="2">
      <t>ギョウム</t>
    </rPh>
    <rPh sb="2" eb="4">
      <t>ナイヨウ</t>
    </rPh>
    <phoneticPr fontId="2"/>
  </si>
  <si>
    <t>作業時間</t>
    <rPh sb="0" eb="2">
      <t>サギョウ</t>
    </rPh>
    <rPh sb="2" eb="4">
      <t>ジカン</t>
    </rPh>
    <phoneticPr fontId="2"/>
  </si>
  <si>
    <t>ヒアリング</t>
    <phoneticPr fontId="2"/>
  </si>
  <si>
    <t>統括責任者</t>
    <rPh sb="0" eb="2">
      <t>トウカツ</t>
    </rPh>
    <rPh sb="2" eb="5">
      <t>セキニンシャ</t>
    </rPh>
    <phoneticPr fontId="2"/>
  </si>
  <si>
    <t>統括責任者補助者</t>
    <rPh sb="0" eb="2">
      <t>トウカツ</t>
    </rPh>
    <rPh sb="2" eb="5">
      <t>セキニンシャ</t>
    </rPh>
    <rPh sb="5" eb="8">
      <t>ホジョシャ</t>
    </rPh>
    <phoneticPr fontId="2"/>
  </si>
  <si>
    <t>計画作成</t>
    <rPh sb="0" eb="2">
      <t>ケイカク</t>
    </rPh>
    <rPh sb="2" eb="4">
      <t>サクセイ</t>
    </rPh>
    <phoneticPr fontId="2"/>
  </si>
  <si>
    <t>費用総額</t>
    <rPh sb="0" eb="2">
      <t>ヒヨウ</t>
    </rPh>
    <rPh sb="2" eb="4">
      <t>ソウガク</t>
    </rPh>
    <phoneticPr fontId="2"/>
  </si>
  <si>
    <t>その他</t>
    <rPh sb="2" eb="3">
      <t>タ</t>
    </rPh>
    <phoneticPr fontId="2"/>
  </si>
  <si>
    <t>単価</t>
    <rPh sb="0" eb="2">
      <t>タンカ</t>
    </rPh>
    <phoneticPr fontId="2"/>
  </si>
  <si>
    <t>御見積書及び単価表</t>
    <rPh sb="0" eb="1">
      <t>オ</t>
    </rPh>
    <rPh sb="1" eb="4">
      <t>ミツモリショ</t>
    </rPh>
    <rPh sb="4" eb="5">
      <t>オヨ</t>
    </rPh>
    <rPh sb="6" eb="8">
      <t>タンカ</t>
    </rPh>
    <rPh sb="8" eb="9">
      <t>ヒョウ</t>
    </rPh>
    <phoneticPr fontId="2"/>
  </si>
  <si>
    <t>御見積金額</t>
    <rPh sb="0" eb="3">
      <t>オミツモリ</t>
    </rPh>
    <rPh sb="3" eb="5">
      <t>キンガク</t>
    </rPh>
    <phoneticPr fontId="2"/>
  </si>
  <si>
    <t>件名</t>
    <rPh sb="0" eb="2">
      <t>ケンメイ</t>
    </rPh>
    <phoneticPr fontId="2"/>
  </si>
  <si>
    <t>認定支援機関たる専門家</t>
    <rPh sb="0" eb="2">
      <t>ニンテイ</t>
    </rPh>
    <rPh sb="2" eb="4">
      <t>シエン</t>
    </rPh>
    <rPh sb="4" eb="6">
      <t>キカン</t>
    </rPh>
    <rPh sb="8" eb="11">
      <t>センモンカ</t>
    </rPh>
    <phoneticPr fontId="2"/>
  </si>
  <si>
    <t>事業者</t>
    <rPh sb="0" eb="3">
      <t>ジギョウシャ</t>
    </rPh>
    <phoneticPr fontId="2"/>
  </si>
  <si>
    <t>様</t>
    <rPh sb="0" eb="1">
      <t>サマ</t>
    </rPh>
    <phoneticPr fontId="2"/>
  </si>
  <si>
    <t>早期経営改善計画策定の支援及びモニタリング</t>
    <rPh sb="0" eb="2">
      <t>ソウキ</t>
    </rPh>
    <rPh sb="2" eb="4">
      <t>ケイエイ</t>
    </rPh>
    <rPh sb="4" eb="6">
      <t>カイゼン</t>
    </rPh>
    <rPh sb="6" eb="8">
      <t>ケイカク</t>
    </rPh>
    <rPh sb="8" eb="10">
      <t>サクテイ</t>
    </rPh>
    <rPh sb="11" eb="13">
      <t>シエン</t>
    </rPh>
    <rPh sb="13" eb="14">
      <t>オヨ</t>
    </rPh>
    <phoneticPr fontId="2"/>
  </si>
  <si>
    <t>○早期経営改善計画策定支援</t>
    <rPh sb="1" eb="3">
      <t>ソウキ</t>
    </rPh>
    <rPh sb="3" eb="5">
      <t>ケイエイ</t>
    </rPh>
    <rPh sb="5" eb="7">
      <t>カイゼン</t>
    </rPh>
    <rPh sb="7" eb="9">
      <t>ケイカク</t>
    </rPh>
    <rPh sb="9" eb="11">
      <t>サクテイ</t>
    </rPh>
    <rPh sb="11" eb="13">
      <t>シエン</t>
    </rPh>
    <phoneticPr fontId="2"/>
  </si>
  <si>
    <t>○モニタリング</t>
    <phoneticPr fontId="2"/>
  </si>
  <si>
    <t>1日3時間×2日</t>
    <rPh sb="1" eb="2">
      <t>ニチ</t>
    </rPh>
    <rPh sb="3" eb="4">
      <t>ジ</t>
    </rPh>
    <rPh sb="4" eb="5">
      <t>カン</t>
    </rPh>
    <rPh sb="7" eb="8">
      <t>ニチ</t>
    </rPh>
    <phoneticPr fontId="2"/>
  </si>
  <si>
    <t>1日2時間×2日</t>
    <rPh sb="1" eb="2">
      <t>ニチ</t>
    </rPh>
    <rPh sb="3" eb="4">
      <t>ジ</t>
    </rPh>
    <rPh sb="4" eb="5">
      <t>カン</t>
    </rPh>
    <rPh sb="7" eb="8">
      <t>ニチ</t>
    </rPh>
    <phoneticPr fontId="2"/>
  </si>
  <si>
    <t>12時間</t>
    <rPh sb="2" eb="4">
      <t>ジカン</t>
    </rPh>
    <phoneticPr fontId="2"/>
  </si>
  <si>
    <t>8時間</t>
    <rPh sb="1" eb="3">
      <t>ジカン</t>
    </rPh>
    <phoneticPr fontId="2"/>
  </si>
  <si>
    <t>合計</t>
    <rPh sb="0" eb="2">
      <t>ゴウケイ</t>
    </rPh>
    <phoneticPr fontId="2"/>
  </si>
  <si>
    <r>
      <t>金額</t>
    </r>
    <r>
      <rPr>
        <sz val="11"/>
        <rFont val="ＭＳ Ｐゴシック"/>
        <family val="3"/>
        <charset val="128"/>
        <scheme val="minor"/>
      </rPr>
      <t>（税込）</t>
    </r>
    <rPh sb="0" eb="2">
      <t>キンガク</t>
    </rPh>
    <rPh sb="1" eb="2">
      <t>ゴウキン</t>
    </rPh>
    <rPh sb="3" eb="5">
      <t>ゼイコミ</t>
    </rPh>
    <phoneticPr fontId="2"/>
  </si>
  <si>
    <t>うち消費税8%</t>
    <rPh sb="2" eb="5">
      <t>ショウヒゼイ</t>
    </rPh>
    <phoneticPr fontId="2"/>
  </si>
  <si>
    <t>10時間×1回</t>
    <rPh sb="2" eb="3">
      <t>ジ</t>
    </rPh>
    <rPh sb="3" eb="4">
      <t>カン</t>
    </rPh>
    <rPh sb="6" eb="7">
      <t>カイ</t>
    </rPh>
    <phoneticPr fontId="2"/>
  </si>
  <si>
    <t>株式会社○○○</t>
    <rPh sb="0" eb="4">
      <t>カブシキガイシャ</t>
    </rPh>
    <phoneticPr fontId="2"/>
  </si>
  <si>
    <t>税理士法人△△△</t>
    <rPh sb="0" eb="3">
      <t>ゼイリシ</t>
    </rPh>
    <rPh sb="3" eb="5">
      <t>ホウジン</t>
    </rPh>
    <phoneticPr fontId="2"/>
  </si>
  <si>
    <t>記　　入　　例</t>
    <rPh sb="0" eb="1">
      <t>キ</t>
    </rPh>
    <rPh sb="3" eb="4">
      <t>ニュウ</t>
    </rPh>
    <rPh sb="6" eb="7">
      <t>レイ</t>
    </rPh>
    <phoneticPr fontId="18"/>
  </si>
  <si>
    <t>年　　月　　日</t>
    <rPh sb="0" eb="1">
      <t>ネン</t>
    </rPh>
    <rPh sb="3" eb="4">
      <t>ガツ</t>
    </rPh>
    <rPh sb="6" eb="7">
      <t>ニチ</t>
    </rPh>
    <phoneticPr fontId="2"/>
  </si>
  <si>
    <t>（注）色セル</t>
    <rPh sb="3" eb="4">
      <t>イロ</t>
    </rPh>
    <phoneticPr fontId="18"/>
  </si>
  <si>
    <t>に入力</t>
    <rPh sb="1" eb="3">
      <t>ニュウリョク</t>
    </rPh>
    <phoneticPr fontId="18"/>
  </si>
  <si>
    <t>（消費税10%込）</t>
    <rPh sb="1" eb="4">
      <t>ショウヒゼイ</t>
    </rPh>
    <rPh sb="7" eb="8">
      <t>コミ</t>
    </rPh>
    <phoneticPr fontId="2"/>
  </si>
  <si>
    <t>うち消費税10%</t>
    <rPh sb="2" eb="5">
      <t>ショウヒゼイ</t>
    </rPh>
    <phoneticPr fontId="2"/>
  </si>
  <si>
    <t>伴走支援</t>
    <rPh sb="0" eb="4">
      <t>バンソウシエン</t>
    </rPh>
    <phoneticPr fontId="2"/>
  </si>
  <si>
    <t>伴走支援（期中）</t>
    <rPh sb="0" eb="4">
      <t>バンソウシエン</t>
    </rPh>
    <rPh sb="5" eb="7">
      <t>キチュウ</t>
    </rPh>
    <phoneticPr fontId="2"/>
  </si>
  <si>
    <t>伴走支援（決算期）</t>
    <rPh sb="0" eb="4">
      <t>バンソウシエン</t>
    </rPh>
    <rPh sb="5" eb="8">
      <t>ケッサンキ</t>
    </rPh>
    <phoneticPr fontId="2"/>
  </si>
  <si>
    <t>５時間×２回</t>
    <rPh sb="1" eb="2">
      <t>ジ</t>
    </rPh>
    <rPh sb="2" eb="3">
      <t>カン</t>
    </rPh>
    <rPh sb="5" eb="6">
      <t>カイ</t>
    </rPh>
    <phoneticPr fontId="2"/>
  </si>
  <si>
    <t>　</t>
    <phoneticPr fontId="2"/>
  </si>
  <si>
    <t>(経営者保証解除の為の</t>
    <rPh sb="1" eb="6">
      <t>ケイエイシャホショウ</t>
    </rPh>
    <rPh sb="6" eb="8">
      <t>カイジョ</t>
    </rPh>
    <rPh sb="9" eb="10">
      <t>タメ</t>
    </rPh>
    <phoneticPr fontId="2"/>
  </si>
  <si>
    <t>「金融機関交渉」がない場合）</t>
    <rPh sb="1" eb="5">
      <t>キンユウキカン</t>
    </rPh>
    <rPh sb="5" eb="7">
      <t>コウショウ</t>
    </rPh>
    <rPh sb="11" eb="1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</si>
</sst>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\(#,##0\)"/>
    <numFmt numFmtId="178" formatCode="[$-411]ggge&quot;年&quot;m&quot;月&quot;d&quot;日&quot;;@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b/>
      <sz val="10"/>
      <name val="ＭＳ Ｐゴシック"/>
      <family val="2"/>
      <charset val="128"/>
      <scheme val="minor"/>
    </font>
    <font>
      <sz val="10.5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>
      <alignment vertical="center"/>
    </xf>
    <xf numFmtId="38" fontId="4" fillId="0" borderId="0" xfId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9" fillId="0" borderId="18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>
      <alignment vertical="center"/>
    </xf>
    <xf numFmtId="38" fontId="12" fillId="0" borderId="4" xfId="1" applyFont="1" applyBorder="1" applyAlignment="1">
      <alignment horizontal="right" vertical="center"/>
    </xf>
    <xf numFmtId="0" fontId="6" fillId="0" borderId="4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5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6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177" fontId="16" fillId="0" borderId="5" xfId="0" applyNumberFormat="1" applyFont="1" applyBorder="1" applyAlignment="1">
      <alignment horizontal="right" vertical="center" wrapText="1"/>
    </xf>
    <xf numFmtId="176" fontId="10" fillId="0" borderId="14" xfId="0" applyNumberFormat="1" applyFont="1" applyBorder="1" applyAlignment="1">
      <alignment horizontal="right" vertical="center"/>
    </xf>
    <xf numFmtId="0" fontId="19" fillId="0" borderId="4" xfId="0" applyFont="1" applyBorder="1">
      <alignment vertical="center"/>
    </xf>
    <xf numFmtId="0" fontId="19" fillId="0" borderId="10" xfId="0" applyFont="1" applyBorder="1">
      <alignment vertical="center"/>
    </xf>
    <xf numFmtId="0" fontId="19" fillId="0" borderId="5" xfId="0" applyFont="1" applyBorder="1">
      <alignment vertical="center"/>
    </xf>
    <xf numFmtId="0" fontId="19" fillId="2" borderId="8" xfId="0" applyFont="1" applyFill="1" applyBorder="1">
      <alignment vertical="center"/>
    </xf>
    <xf numFmtId="38" fontId="19" fillId="2" borderId="8" xfId="1" applyFont="1" applyFill="1" applyBorder="1" applyAlignment="1">
      <alignment horizontal="right" vertical="center"/>
    </xf>
    <xf numFmtId="38" fontId="19" fillId="2" borderId="6" xfId="1" applyFont="1" applyFill="1" applyBorder="1" applyAlignment="1">
      <alignment horizontal="right" vertical="center"/>
    </xf>
    <xf numFmtId="0" fontId="19" fillId="2" borderId="6" xfId="0" applyFont="1" applyFill="1" applyBorder="1">
      <alignment vertical="center"/>
    </xf>
    <xf numFmtId="0" fontId="19" fillId="2" borderId="4" xfId="0" applyFont="1" applyFill="1" applyBorder="1">
      <alignment vertical="center"/>
    </xf>
    <xf numFmtId="0" fontId="19" fillId="2" borderId="6" xfId="0" applyFont="1" applyFill="1" applyBorder="1" applyAlignment="1">
      <alignment vertical="center" shrinkToFit="1"/>
    </xf>
    <xf numFmtId="0" fontId="12" fillId="2" borderId="8" xfId="0" applyFont="1" applyFill="1" applyBorder="1">
      <alignment vertical="center"/>
    </xf>
    <xf numFmtId="38" fontId="12" fillId="2" borderId="8" xfId="1" applyFont="1" applyFill="1" applyBorder="1" applyAlignment="1">
      <alignment horizontal="right" vertical="center"/>
    </xf>
    <xf numFmtId="38" fontId="12" fillId="2" borderId="6" xfId="1" applyFont="1" applyFill="1" applyBorder="1" applyAlignment="1">
      <alignment horizontal="right" vertical="center"/>
    </xf>
    <xf numFmtId="0" fontId="12" fillId="2" borderId="6" xfId="0" applyFont="1" applyFill="1" applyBorder="1">
      <alignment vertical="center"/>
    </xf>
    <xf numFmtId="0" fontId="12" fillId="2" borderId="4" xfId="0" applyFont="1" applyFill="1" applyBorder="1">
      <alignment vertical="center"/>
    </xf>
    <xf numFmtId="0" fontId="12" fillId="2" borderId="6" xfId="0" applyFont="1" applyFill="1" applyBorder="1" applyAlignment="1">
      <alignment vertical="center" shrinkToFit="1"/>
    </xf>
    <xf numFmtId="0" fontId="21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0" fillId="2" borderId="1" xfId="0" applyFill="1" applyBorder="1">
      <alignment vertical="center"/>
    </xf>
    <xf numFmtId="0" fontId="23" fillId="0" borderId="0" xfId="0" applyFont="1">
      <alignment vertical="center"/>
    </xf>
    <xf numFmtId="0" fontId="22" fillId="0" borderId="0" xfId="0" applyFont="1" applyAlignment="1"/>
    <xf numFmtId="0" fontId="3" fillId="0" borderId="18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38" fontId="12" fillId="0" borderId="9" xfId="1" applyFont="1" applyBorder="1" applyAlignment="1">
      <alignment horizontal="right" vertical="center"/>
    </xf>
    <xf numFmtId="38" fontId="12" fillId="0" borderId="10" xfId="1" applyFont="1" applyBorder="1" applyAlignment="1">
      <alignment horizontal="right" vertical="center"/>
    </xf>
    <xf numFmtId="38" fontId="11" fillId="0" borderId="11" xfId="0" applyNumberFormat="1" applyFont="1" applyBorder="1" applyAlignment="1">
      <alignment horizontal="right" vertical="center"/>
    </xf>
    <xf numFmtId="38" fontId="11" fillId="0" borderId="12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38" fontId="12" fillId="2" borderId="4" xfId="1" applyFont="1" applyFill="1" applyBorder="1" applyAlignment="1">
      <alignment horizontal="right" vertical="center"/>
    </xf>
    <xf numFmtId="38" fontId="12" fillId="2" borderId="6" xfId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38" fontId="12" fillId="0" borderId="11" xfId="1" applyFont="1" applyBorder="1" applyAlignment="1">
      <alignment horizontal="right" vertical="center"/>
    </xf>
    <xf numFmtId="38" fontId="12" fillId="0" borderId="12" xfId="1" applyFont="1" applyBorder="1" applyAlignment="1">
      <alignment horizontal="right" vertical="center"/>
    </xf>
    <xf numFmtId="38" fontId="12" fillId="0" borderId="7" xfId="1" applyFont="1" applyBorder="1" applyAlignment="1">
      <alignment horizontal="right" vertical="center"/>
    </xf>
    <xf numFmtId="38" fontId="12" fillId="0" borderId="5" xfId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38" fontId="6" fillId="0" borderId="11" xfId="0" applyNumberFormat="1" applyFont="1" applyBorder="1" applyAlignment="1">
      <alignment horizontal="right" vertical="center"/>
    </xf>
    <xf numFmtId="38" fontId="6" fillId="0" borderId="12" xfId="0" applyNumberFormat="1" applyFont="1" applyBorder="1" applyAlignment="1">
      <alignment horizontal="right" vertical="center"/>
    </xf>
    <xf numFmtId="178" fontId="3" fillId="2" borderId="16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14" fillId="0" borderId="9" xfId="1" applyFont="1" applyBorder="1" applyAlignment="1">
      <alignment horizontal="right" vertical="center"/>
    </xf>
    <xf numFmtId="38" fontId="14" fillId="0" borderId="10" xfId="1" applyFont="1" applyBorder="1" applyAlignment="1">
      <alignment horizontal="right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38" fontId="19" fillId="2" borderId="4" xfId="1" applyFont="1" applyFill="1" applyBorder="1" applyAlignment="1">
      <alignment horizontal="right" vertical="center"/>
    </xf>
    <xf numFmtId="38" fontId="19" fillId="2" borderId="6" xfId="1" applyFont="1" applyFill="1" applyBorder="1" applyAlignment="1">
      <alignment horizontal="right" vertical="center"/>
    </xf>
    <xf numFmtId="0" fontId="19" fillId="2" borderId="4" xfId="0" applyFont="1" applyFill="1" applyBorder="1" applyAlignment="1">
      <alignment horizontal="right" vertical="center"/>
    </xf>
    <xf numFmtId="0" fontId="19" fillId="2" borderId="6" xfId="0" applyFont="1" applyFill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178" fontId="17" fillId="2" borderId="16" xfId="0" applyNumberFormat="1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left" vertical="center" shrinkToFit="1"/>
    </xf>
    <xf numFmtId="0" fontId="13" fillId="2" borderId="16" xfId="0" applyFont="1" applyFill="1" applyBorder="1" applyAlignment="1">
      <alignment horizontal="left" vertical="center" shrinkToFit="1"/>
    </xf>
    <xf numFmtId="178" fontId="17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28576</xdr:rowOff>
    </xdr:from>
    <xdr:to>
      <xdr:col>7</xdr:col>
      <xdr:colOff>723900</xdr:colOff>
      <xdr:row>1</xdr:row>
      <xdr:rowOff>352425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86150" y="28576"/>
          <a:ext cx="3209925" cy="73342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単価、合計金額ともに整数。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作業時間は０．５単位でお願いします。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作業時間＝合計金額として下さい。</a:t>
          </a:r>
          <a:endParaRPr lang="ja-JP" altLang="ja-JP" sz="1000">
            <a:effectLst/>
          </a:endParaRPr>
        </a:p>
        <a:p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5"/>
  <sheetViews>
    <sheetView tabSelected="1" workbookViewId="0">
      <selection activeCell="B6" sqref="B6:C6"/>
    </sheetView>
  </sheetViews>
  <sheetFormatPr defaultRowHeight="13.5" x14ac:dyDescent="0.15"/>
  <cols>
    <col min="1" max="1" width="3.125" customWidth="1"/>
    <col min="2" max="2" width="2.625" customWidth="1"/>
    <col min="3" max="3" width="18" style="1" customWidth="1"/>
    <col min="4" max="4" width="20.75" style="1" customWidth="1"/>
    <col min="5" max="5" width="12.625" style="1" customWidth="1"/>
    <col min="6" max="6" width="10.625" style="1" customWidth="1"/>
    <col min="7" max="7" width="10.625" style="1" bestFit="1" customWidth="1"/>
    <col min="8" max="8" width="10.625" style="1" customWidth="1"/>
    <col min="9" max="9" width="10.625" customWidth="1"/>
  </cols>
  <sheetData>
    <row r="1" spans="2:12" ht="24.75" customHeight="1" x14ac:dyDescent="0.15"/>
    <row r="2" spans="2:12" ht="20.25" customHeight="1" x14ac:dyDescent="0.15">
      <c r="C2" s="2"/>
      <c r="F2" s="66"/>
      <c r="G2" s="66"/>
      <c r="H2" s="66"/>
      <c r="J2" s="43" t="s">
        <v>30</v>
      </c>
      <c r="K2" s="45"/>
      <c r="L2" s="44" t="s">
        <v>31</v>
      </c>
    </row>
    <row r="3" spans="2:12" ht="18" customHeight="1" x14ac:dyDescent="0.15">
      <c r="G3" s="82" t="s">
        <v>29</v>
      </c>
      <c r="H3" s="82"/>
    </row>
    <row r="4" spans="2:12" ht="18" customHeight="1" x14ac:dyDescent="0.15"/>
    <row r="5" spans="2:12" ht="18" customHeight="1" x14ac:dyDescent="0.15">
      <c r="B5" s="12" t="s">
        <v>13</v>
      </c>
      <c r="C5"/>
    </row>
    <row r="6" spans="2:12" ht="18" customHeight="1" x14ac:dyDescent="0.15">
      <c r="B6" s="74"/>
      <c r="C6" s="74"/>
      <c r="D6" s="1" t="s">
        <v>14</v>
      </c>
    </row>
    <row r="7" spans="2:12" ht="18" customHeight="1" x14ac:dyDescent="0.15">
      <c r="B7" s="48"/>
      <c r="C7" s="48"/>
    </row>
    <row r="8" spans="2:12" ht="18" customHeight="1" x14ac:dyDescent="0.15">
      <c r="C8" s="3"/>
      <c r="F8" t="s">
        <v>12</v>
      </c>
      <c r="G8"/>
      <c r="H8"/>
    </row>
    <row r="9" spans="2:12" ht="18" customHeight="1" x14ac:dyDescent="0.15">
      <c r="C9" s="3"/>
      <c r="E9" s="13"/>
      <c r="F9" s="74"/>
      <c r="G9" s="74"/>
      <c r="H9" s="74"/>
    </row>
    <row r="10" spans="2:12" ht="18" customHeight="1" x14ac:dyDescent="0.15">
      <c r="C10" s="3"/>
      <c r="E10" s="13"/>
      <c r="F10" s="49"/>
      <c r="G10" s="49"/>
      <c r="H10" s="49"/>
    </row>
    <row r="11" spans="2:12" ht="18" customHeight="1" x14ac:dyDescent="0.15">
      <c r="C11" s="3"/>
    </row>
    <row r="12" spans="2:12" ht="25.5" customHeight="1" x14ac:dyDescent="0.15">
      <c r="C12" s="67" t="s">
        <v>9</v>
      </c>
      <c r="D12" s="67"/>
      <c r="E12" s="67"/>
      <c r="F12" s="67"/>
      <c r="G12" s="67"/>
      <c r="H12" s="67"/>
    </row>
    <row r="13" spans="2:12" ht="7.5" customHeight="1" x14ac:dyDescent="0.15"/>
    <row r="14" spans="2:12" ht="27" customHeight="1" thickBot="1" x14ac:dyDescent="0.2">
      <c r="C14" s="8" t="s">
        <v>10</v>
      </c>
      <c r="D14" s="27">
        <f>G27+G36</f>
        <v>0</v>
      </c>
      <c r="E14" s="85" t="s">
        <v>32</v>
      </c>
      <c r="F14" s="85"/>
      <c r="G14" s="85"/>
      <c r="H14" s="86"/>
    </row>
    <row r="15" spans="2:12" ht="18.75" customHeight="1" thickTop="1" x14ac:dyDescent="0.15">
      <c r="C15" s="9" t="s">
        <v>11</v>
      </c>
      <c r="D15" s="87" t="s">
        <v>15</v>
      </c>
      <c r="E15" s="87"/>
      <c r="F15" s="87"/>
      <c r="G15" s="87"/>
      <c r="H15" s="88"/>
    </row>
    <row r="16" spans="2:12" ht="18" customHeight="1" x14ac:dyDescent="0.15">
      <c r="C16" s="7"/>
      <c r="D16" s="7"/>
      <c r="E16" s="7"/>
      <c r="F16" s="7"/>
      <c r="G16" s="7"/>
      <c r="H16" s="7"/>
    </row>
    <row r="17" spans="2:8" ht="18" customHeight="1" x14ac:dyDescent="0.15">
      <c r="B17" s="5" t="s">
        <v>16</v>
      </c>
    </row>
    <row r="18" spans="2:8" ht="19.5" customHeight="1" x14ac:dyDescent="0.15">
      <c r="B18" s="75" t="s">
        <v>0</v>
      </c>
      <c r="C18" s="76"/>
      <c r="D18" s="77"/>
      <c r="E18" s="14" t="s">
        <v>8</v>
      </c>
      <c r="F18" s="14" t="s">
        <v>1</v>
      </c>
      <c r="G18" s="78" t="s">
        <v>23</v>
      </c>
      <c r="H18" s="79"/>
    </row>
    <row r="19" spans="2:8" ht="19.5" customHeight="1" x14ac:dyDescent="0.15">
      <c r="B19" s="15" t="s">
        <v>2</v>
      </c>
      <c r="C19" s="15"/>
      <c r="D19" s="15"/>
      <c r="E19" s="16"/>
      <c r="F19" s="17">
        <f>SUM(F20:F22)</f>
        <v>0</v>
      </c>
      <c r="G19" s="80">
        <f>SUM(G20:H22)</f>
        <v>0</v>
      </c>
      <c r="H19" s="81"/>
    </row>
    <row r="20" spans="2:8" ht="19.5" customHeight="1" x14ac:dyDescent="0.15">
      <c r="B20" s="18"/>
      <c r="C20" s="19" t="s">
        <v>3</v>
      </c>
      <c r="D20" s="37"/>
      <c r="E20" s="38"/>
      <c r="F20" s="37"/>
      <c r="G20" s="50">
        <f>E20*F20</f>
        <v>0</v>
      </c>
      <c r="H20" s="51"/>
    </row>
    <row r="21" spans="2:8" ht="19.5" customHeight="1" x14ac:dyDescent="0.15">
      <c r="B21" s="18"/>
      <c r="C21" s="19" t="s">
        <v>4</v>
      </c>
      <c r="D21" s="37"/>
      <c r="E21" s="38"/>
      <c r="F21" s="37"/>
      <c r="G21" s="50">
        <f>E21*F21</f>
        <v>0</v>
      </c>
      <c r="H21" s="51"/>
    </row>
    <row r="22" spans="2:8" ht="19.5" customHeight="1" x14ac:dyDescent="0.15">
      <c r="B22" s="20"/>
      <c r="C22" s="21" t="s">
        <v>7</v>
      </c>
      <c r="D22" s="37"/>
      <c r="E22" s="39"/>
      <c r="F22" s="40"/>
      <c r="G22" s="50">
        <f>E22*F22</f>
        <v>0</v>
      </c>
      <c r="H22" s="51"/>
    </row>
    <row r="23" spans="2:8" ht="19.5" customHeight="1" x14ac:dyDescent="0.15">
      <c r="B23" s="15" t="s">
        <v>5</v>
      </c>
      <c r="C23" s="15"/>
      <c r="D23" s="15"/>
      <c r="E23" s="16"/>
      <c r="F23" s="17">
        <f>SUM(F24:F26)</f>
        <v>0</v>
      </c>
      <c r="G23" s="80">
        <f>SUM(G24:H26)</f>
        <v>0</v>
      </c>
      <c r="H23" s="81"/>
    </row>
    <row r="24" spans="2:8" ht="19.5" customHeight="1" x14ac:dyDescent="0.15">
      <c r="B24" s="18"/>
      <c r="C24" s="19" t="s">
        <v>3</v>
      </c>
      <c r="D24" s="37"/>
      <c r="E24" s="38"/>
      <c r="F24" s="37"/>
      <c r="G24" s="50">
        <f>E24*F24</f>
        <v>0</v>
      </c>
      <c r="H24" s="51"/>
    </row>
    <row r="25" spans="2:8" ht="19.5" customHeight="1" x14ac:dyDescent="0.15">
      <c r="B25" s="18"/>
      <c r="C25" s="19" t="s">
        <v>4</v>
      </c>
      <c r="D25" s="37"/>
      <c r="E25" s="38"/>
      <c r="F25" s="37"/>
      <c r="G25" s="50">
        <f>E25*F25</f>
        <v>0</v>
      </c>
      <c r="H25" s="51"/>
    </row>
    <row r="26" spans="2:8" ht="19.5" customHeight="1" x14ac:dyDescent="0.15">
      <c r="B26" s="20"/>
      <c r="C26" s="21" t="s">
        <v>7</v>
      </c>
      <c r="D26" s="40"/>
      <c r="E26" s="39"/>
      <c r="F26" s="40"/>
      <c r="G26" s="50">
        <f>E26*F26</f>
        <v>0</v>
      </c>
      <c r="H26" s="51"/>
    </row>
    <row r="27" spans="2:8" ht="21" customHeight="1" x14ac:dyDescent="0.15">
      <c r="B27" s="68" t="s">
        <v>6</v>
      </c>
      <c r="C27" s="69"/>
      <c r="D27" s="68" t="s">
        <v>22</v>
      </c>
      <c r="E27" s="72"/>
      <c r="F27" s="22">
        <f>SUM(F19,F23)</f>
        <v>0</v>
      </c>
      <c r="G27" s="52">
        <f>G19+G23</f>
        <v>0</v>
      </c>
      <c r="H27" s="53"/>
    </row>
    <row r="28" spans="2:8" ht="21" customHeight="1" x14ac:dyDescent="0.15">
      <c r="B28" s="70"/>
      <c r="C28" s="71"/>
      <c r="D28" s="70"/>
      <c r="E28" s="73"/>
      <c r="F28" s="23"/>
      <c r="G28" s="25" t="s">
        <v>33</v>
      </c>
      <c r="H28" s="26">
        <f>ROUNDDOWN(G27*10%/(1+10%),0)</f>
        <v>0</v>
      </c>
    </row>
    <row r="29" spans="2:8" ht="18" customHeight="1" x14ac:dyDescent="0.15">
      <c r="B29" s="1"/>
    </row>
    <row r="30" spans="2:8" ht="18" customHeight="1" x14ac:dyDescent="0.15">
      <c r="B30" s="5" t="s">
        <v>17</v>
      </c>
      <c r="C30" s="1" t="s">
        <v>34</v>
      </c>
    </row>
    <row r="31" spans="2:8" ht="19.5" customHeight="1" x14ac:dyDescent="0.15">
      <c r="B31" s="75" t="s">
        <v>0</v>
      </c>
      <c r="C31" s="76"/>
      <c r="D31" s="77"/>
      <c r="E31" s="24" t="s">
        <v>8</v>
      </c>
      <c r="F31" s="24" t="s">
        <v>1</v>
      </c>
      <c r="G31" s="78" t="s">
        <v>23</v>
      </c>
      <c r="H31" s="79"/>
    </row>
    <row r="32" spans="2:8" ht="19.5" customHeight="1" x14ac:dyDescent="0.15">
      <c r="B32" s="54" t="s">
        <v>35</v>
      </c>
      <c r="C32" s="55"/>
      <c r="D32" s="41"/>
      <c r="E32" s="58"/>
      <c r="F32" s="60"/>
      <c r="G32" s="62">
        <f>E32*F32</f>
        <v>0</v>
      </c>
      <c r="H32" s="63"/>
    </row>
    <row r="33" spans="2:8" ht="19.5" customHeight="1" x14ac:dyDescent="0.15">
      <c r="B33" s="56"/>
      <c r="C33" s="57"/>
      <c r="D33" s="42" t="s">
        <v>38</v>
      </c>
      <c r="E33" s="59"/>
      <c r="F33" s="61"/>
      <c r="G33" s="64"/>
      <c r="H33" s="65"/>
    </row>
    <row r="34" spans="2:8" ht="19.5" customHeight="1" x14ac:dyDescent="0.15">
      <c r="B34" s="54" t="s">
        <v>36</v>
      </c>
      <c r="C34" s="55"/>
      <c r="D34" s="41"/>
      <c r="E34" s="58"/>
      <c r="F34" s="60"/>
      <c r="G34" s="62">
        <f>E34*F34</f>
        <v>0</v>
      </c>
      <c r="H34" s="63"/>
    </row>
    <row r="35" spans="2:8" ht="19.5" customHeight="1" x14ac:dyDescent="0.15">
      <c r="B35" s="56"/>
      <c r="C35" s="57"/>
      <c r="D35" s="42"/>
      <c r="E35" s="59"/>
      <c r="F35" s="61"/>
      <c r="G35" s="64"/>
      <c r="H35" s="65"/>
    </row>
    <row r="36" spans="2:8" ht="18" customHeight="1" x14ac:dyDescent="0.15">
      <c r="B36" s="68" t="s">
        <v>6</v>
      </c>
      <c r="C36" s="69"/>
      <c r="D36" s="68" t="s">
        <v>22</v>
      </c>
      <c r="E36" s="72"/>
      <c r="F36" s="83">
        <f>SUM(F32:F35)</f>
        <v>0</v>
      </c>
      <c r="G36" s="52">
        <f>SUM(G32:H35)</f>
        <v>0</v>
      </c>
      <c r="H36" s="53"/>
    </row>
    <row r="37" spans="2:8" ht="18" customHeight="1" x14ac:dyDescent="0.15">
      <c r="B37" s="70"/>
      <c r="C37" s="71"/>
      <c r="D37" s="70"/>
      <c r="E37" s="73"/>
      <c r="F37" s="84"/>
      <c r="G37" s="25" t="s">
        <v>24</v>
      </c>
      <c r="H37" s="26">
        <f>ROUNDDOWN(G36*10%/(1+10%),0)</f>
        <v>0</v>
      </c>
    </row>
    <row r="38" spans="2:8" ht="18" customHeight="1" x14ac:dyDescent="0.15">
      <c r="B38" s="4"/>
      <c r="C38" s="4"/>
      <c r="D38" s="5"/>
      <c r="H38" s="6"/>
    </row>
    <row r="39" spans="2:8" ht="17.25" customHeight="1" x14ac:dyDescent="0.15">
      <c r="B39" s="1"/>
    </row>
    <row r="40" spans="2:8" ht="17.25" customHeight="1" x14ac:dyDescent="0.15">
      <c r="B40" s="1"/>
    </row>
    <row r="41" spans="2:8" ht="17.25" customHeight="1" x14ac:dyDescent="0.15">
      <c r="B41" s="1"/>
    </row>
    <row r="42" spans="2:8" s="1" customFormat="1" ht="17.25" customHeight="1" x14ac:dyDescent="0.15"/>
    <row r="43" spans="2:8" s="1" customFormat="1" ht="17.25" customHeight="1" x14ac:dyDescent="0.15"/>
    <row r="44" spans="2:8" s="1" customFormat="1" ht="17.25" customHeight="1" x14ac:dyDescent="0.15"/>
    <row r="45" spans="2:8" s="1" customFormat="1" ht="17.25" customHeight="1" x14ac:dyDescent="0.15"/>
  </sheetData>
  <mergeCells count="36">
    <mergeCell ref="F36:F37"/>
    <mergeCell ref="D36:D37"/>
    <mergeCell ref="E36:E37"/>
    <mergeCell ref="B36:C37"/>
    <mergeCell ref="E14:H14"/>
    <mergeCell ref="D15:H15"/>
    <mergeCell ref="G36:H36"/>
    <mergeCell ref="B31:D31"/>
    <mergeCell ref="G31:H31"/>
    <mergeCell ref="G32:H33"/>
    <mergeCell ref="B32:C33"/>
    <mergeCell ref="E32:E33"/>
    <mergeCell ref="F32:F33"/>
    <mergeCell ref="G22:H22"/>
    <mergeCell ref="G23:H23"/>
    <mergeCell ref="G24:H24"/>
    <mergeCell ref="F2:H2"/>
    <mergeCell ref="C12:H12"/>
    <mergeCell ref="B27:C28"/>
    <mergeCell ref="D27:D28"/>
    <mergeCell ref="E27:E28"/>
    <mergeCell ref="B6:C6"/>
    <mergeCell ref="F9:H9"/>
    <mergeCell ref="B18:D18"/>
    <mergeCell ref="G18:H18"/>
    <mergeCell ref="G19:H19"/>
    <mergeCell ref="G3:H3"/>
    <mergeCell ref="G25:H25"/>
    <mergeCell ref="G26:H26"/>
    <mergeCell ref="G27:H27"/>
    <mergeCell ref="G20:H20"/>
    <mergeCell ref="G21:H21"/>
    <mergeCell ref="B34:C35"/>
    <mergeCell ref="E34:E35"/>
    <mergeCell ref="F34:F35"/>
    <mergeCell ref="G34:H35"/>
  </mergeCells>
  <phoneticPr fontId="2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45"/>
  <sheetViews>
    <sheetView workbookViewId="0">
      <selection activeCell="B8" sqref="B8:C8"/>
    </sheetView>
  </sheetViews>
  <sheetFormatPr defaultRowHeight="13.5" x14ac:dyDescent="0.15"/>
  <cols>
    <col min="1" max="1" width="3.125" customWidth="1"/>
    <col min="2" max="2" width="2.625" customWidth="1"/>
    <col min="3" max="3" width="18" style="1" customWidth="1"/>
    <col min="4" max="4" width="20.75" style="1" customWidth="1"/>
    <col min="5" max="5" width="12.625" style="1" customWidth="1"/>
    <col min="6" max="6" width="10.625" style="1" customWidth="1"/>
    <col min="7" max="7" width="10.625" style="1" bestFit="1" customWidth="1"/>
    <col min="8" max="8" width="10.625" style="1" customWidth="1"/>
    <col min="9" max="9" width="10.625" customWidth="1"/>
  </cols>
  <sheetData>
    <row r="1" spans="2:12" ht="32.25" customHeight="1" thickTop="1" thickBot="1" x14ac:dyDescent="0.2">
      <c r="B1" s="91" t="s">
        <v>28</v>
      </c>
      <c r="C1" s="92"/>
    </row>
    <row r="2" spans="2:12" ht="21" customHeight="1" thickTop="1" x14ac:dyDescent="0.15">
      <c r="B2" s="47" t="s">
        <v>39</v>
      </c>
      <c r="C2" s="2"/>
      <c r="F2" s="66"/>
      <c r="G2" s="66"/>
      <c r="H2" s="66"/>
      <c r="J2" s="43" t="s">
        <v>30</v>
      </c>
      <c r="K2" s="45"/>
      <c r="L2" s="44" t="s">
        <v>31</v>
      </c>
    </row>
    <row r="3" spans="2:12" ht="18" customHeight="1" x14ac:dyDescent="0.15">
      <c r="B3" s="46" t="s">
        <v>40</v>
      </c>
    </row>
    <row r="4" spans="2:12" ht="18" customHeight="1" x14ac:dyDescent="0.15">
      <c r="B4" s="46"/>
    </row>
    <row r="5" spans="2:12" ht="18" customHeight="1" x14ac:dyDescent="0.15">
      <c r="G5" s="103">
        <v>44835</v>
      </c>
      <c r="H5" s="103"/>
    </row>
    <row r="6" spans="2:12" ht="18" customHeight="1" x14ac:dyDescent="0.15">
      <c r="G6" s="106"/>
      <c r="H6" s="106"/>
    </row>
    <row r="7" spans="2:12" ht="18" customHeight="1" x14ac:dyDescent="0.15">
      <c r="B7" s="12" t="s">
        <v>13</v>
      </c>
      <c r="C7"/>
    </row>
    <row r="8" spans="2:12" ht="18" customHeight="1" x14ac:dyDescent="0.15">
      <c r="B8" s="104" t="s">
        <v>26</v>
      </c>
      <c r="C8" s="105"/>
      <c r="D8" s="1" t="s">
        <v>14</v>
      </c>
    </row>
    <row r="9" spans="2:12" ht="18" customHeight="1" x14ac:dyDescent="0.15">
      <c r="B9" s="10"/>
      <c r="C9" s="11"/>
      <c r="F9" t="s">
        <v>12</v>
      </c>
      <c r="G9"/>
      <c r="H9"/>
    </row>
    <row r="10" spans="2:12" ht="18" customHeight="1" x14ac:dyDescent="0.15">
      <c r="C10" s="3"/>
      <c r="E10" s="13"/>
      <c r="F10" s="104" t="s">
        <v>27</v>
      </c>
      <c r="G10" s="105"/>
      <c r="H10" s="105"/>
    </row>
    <row r="11" spans="2:12" ht="18" customHeight="1" x14ac:dyDescent="0.15">
      <c r="C11" s="3"/>
    </row>
    <row r="12" spans="2:12" ht="25.5" customHeight="1" x14ac:dyDescent="0.15">
      <c r="C12" s="67" t="s">
        <v>9</v>
      </c>
      <c r="D12" s="67"/>
      <c r="E12" s="67"/>
      <c r="F12" s="67"/>
      <c r="G12" s="67"/>
      <c r="H12" s="67"/>
    </row>
    <row r="13" spans="2:12" ht="7.5" customHeight="1" x14ac:dyDescent="0.15"/>
    <row r="14" spans="2:12" ht="27" customHeight="1" thickBot="1" x14ac:dyDescent="0.2">
      <c r="C14" s="8" t="s">
        <v>10</v>
      </c>
      <c r="D14" s="27">
        <f>G27+G36</f>
        <v>375000</v>
      </c>
      <c r="E14" s="85" t="s">
        <v>32</v>
      </c>
      <c r="F14" s="85"/>
      <c r="G14" s="85"/>
      <c r="H14" s="86"/>
    </row>
    <row r="15" spans="2:12" ht="18.75" customHeight="1" thickTop="1" x14ac:dyDescent="0.15">
      <c r="C15" s="9" t="s">
        <v>11</v>
      </c>
      <c r="D15" s="87" t="s">
        <v>15</v>
      </c>
      <c r="E15" s="87"/>
      <c r="F15" s="87"/>
      <c r="G15" s="87"/>
      <c r="H15" s="88"/>
    </row>
    <row r="16" spans="2:12" ht="18" customHeight="1" x14ac:dyDescent="0.15">
      <c r="C16" s="7"/>
      <c r="D16" s="7"/>
      <c r="E16" s="7"/>
      <c r="F16" s="7"/>
      <c r="G16" s="7"/>
      <c r="H16" s="7"/>
    </row>
    <row r="17" spans="2:8" ht="18" customHeight="1" x14ac:dyDescent="0.15">
      <c r="B17" s="5" t="s">
        <v>16</v>
      </c>
    </row>
    <row r="18" spans="2:8" ht="19.5" customHeight="1" x14ac:dyDescent="0.15">
      <c r="B18" s="75" t="s">
        <v>0</v>
      </c>
      <c r="C18" s="76"/>
      <c r="D18" s="77"/>
      <c r="E18" s="14" t="s">
        <v>8</v>
      </c>
      <c r="F18" s="14" t="s">
        <v>1</v>
      </c>
      <c r="G18" s="78" t="s">
        <v>23</v>
      </c>
      <c r="H18" s="79"/>
    </row>
    <row r="19" spans="2:8" ht="19.5" customHeight="1" x14ac:dyDescent="0.15">
      <c r="B19" s="28" t="s">
        <v>2</v>
      </c>
      <c r="C19" s="28"/>
      <c r="D19" s="15"/>
      <c r="E19" s="16"/>
      <c r="F19" s="17">
        <f>SUM(F20:F22)</f>
        <v>10</v>
      </c>
      <c r="G19" s="80">
        <f>SUM(G20:H22)</f>
        <v>75000</v>
      </c>
      <c r="H19" s="81"/>
    </row>
    <row r="20" spans="2:8" ht="19.5" customHeight="1" x14ac:dyDescent="0.15">
      <c r="B20" s="18"/>
      <c r="C20" s="29" t="s">
        <v>3</v>
      </c>
      <c r="D20" s="31" t="s">
        <v>18</v>
      </c>
      <c r="E20" s="32">
        <v>7500</v>
      </c>
      <c r="F20" s="31">
        <v>6</v>
      </c>
      <c r="G20" s="89">
        <f>E20*F20</f>
        <v>45000</v>
      </c>
      <c r="H20" s="90"/>
    </row>
    <row r="21" spans="2:8" ht="19.5" customHeight="1" x14ac:dyDescent="0.15">
      <c r="B21" s="18"/>
      <c r="C21" s="29" t="s">
        <v>4</v>
      </c>
      <c r="D21" s="31" t="s">
        <v>19</v>
      </c>
      <c r="E21" s="32">
        <v>7500</v>
      </c>
      <c r="F21" s="31">
        <v>4</v>
      </c>
      <c r="G21" s="89">
        <f>E21*F21</f>
        <v>30000</v>
      </c>
      <c r="H21" s="90"/>
    </row>
    <row r="22" spans="2:8" ht="19.5" customHeight="1" x14ac:dyDescent="0.15">
      <c r="B22" s="20"/>
      <c r="C22" s="30" t="s">
        <v>7</v>
      </c>
      <c r="D22" s="31"/>
      <c r="E22" s="33"/>
      <c r="F22" s="34"/>
      <c r="G22" s="101"/>
      <c r="H22" s="102"/>
    </row>
    <row r="23" spans="2:8" ht="19.5" customHeight="1" x14ac:dyDescent="0.15">
      <c r="B23" s="28" t="s">
        <v>5</v>
      </c>
      <c r="C23" s="28"/>
      <c r="D23" s="15"/>
      <c r="E23" s="16"/>
      <c r="F23" s="17">
        <f>SUM(F24:F26)</f>
        <v>20</v>
      </c>
      <c r="G23" s="80">
        <f>SUM(G24:H26)</f>
        <v>150000</v>
      </c>
      <c r="H23" s="81"/>
    </row>
    <row r="24" spans="2:8" ht="19.5" customHeight="1" x14ac:dyDescent="0.15">
      <c r="B24" s="18"/>
      <c r="C24" s="29" t="s">
        <v>3</v>
      </c>
      <c r="D24" s="31" t="s">
        <v>20</v>
      </c>
      <c r="E24" s="32">
        <v>7500</v>
      </c>
      <c r="F24" s="31">
        <v>12</v>
      </c>
      <c r="G24" s="89">
        <f>E24*F24</f>
        <v>90000</v>
      </c>
      <c r="H24" s="90"/>
    </row>
    <row r="25" spans="2:8" ht="19.5" customHeight="1" x14ac:dyDescent="0.15">
      <c r="B25" s="18"/>
      <c r="C25" s="29" t="s">
        <v>4</v>
      </c>
      <c r="D25" s="31" t="s">
        <v>21</v>
      </c>
      <c r="E25" s="32">
        <v>7500</v>
      </c>
      <c r="F25" s="31">
        <v>8</v>
      </c>
      <c r="G25" s="89">
        <f>E25*F25</f>
        <v>60000</v>
      </c>
      <c r="H25" s="90"/>
    </row>
    <row r="26" spans="2:8" ht="19.5" customHeight="1" x14ac:dyDescent="0.15">
      <c r="B26" s="20"/>
      <c r="C26" s="30" t="s">
        <v>7</v>
      </c>
      <c r="D26" s="34"/>
      <c r="E26" s="33"/>
      <c r="F26" s="34"/>
      <c r="G26" s="101"/>
      <c r="H26" s="102"/>
    </row>
    <row r="27" spans="2:8" ht="21" customHeight="1" x14ac:dyDescent="0.15">
      <c r="B27" s="68" t="s">
        <v>6</v>
      </c>
      <c r="C27" s="69"/>
      <c r="D27" s="68" t="s">
        <v>22</v>
      </c>
      <c r="E27" s="72"/>
      <c r="F27" s="22">
        <f>SUM(F19,F23)</f>
        <v>30</v>
      </c>
      <c r="G27" s="52">
        <f>G19+G23</f>
        <v>225000</v>
      </c>
      <c r="H27" s="53"/>
    </row>
    <row r="28" spans="2:8" ht="21" customHeight="1" x14ac:dyDescent="0.15">
      <c r="B28" s="70"/>
      <c r="C28" s="71"/>
      <c r="D28" s="70"/>
      <c r="E28" s="73"/>
      <c r="F28" s="23"/>
      <c r="G28" s="25" t="s">
        <v>33</v>
      </c>
      <c r="H28" s="26">
        <f>ROUNDDOWN(G27*10%/(1+10%),0)</f>
        <v>20454</v>
      </c>
    </row>
    <row r="29" spans="2:8" ht="18" customHeight="1" x14ac:dyDescent="0.15">
      <c r="B29" s="1"/>
    </row>
    <row r="30" spans="2:8" ht="18" customHeight="1" x14ac:dyDescent="0.15">
      <c r="B30" s="5" t="s">
        <v>17</v>
      </c>
      <c r="C30" s="1" t="s">
        <v>34</v>
      </c>
    </row>
    <row r="31" spans="2:8" ht="19.5" customHeight="1" x14ac:dyDescent="0.15">
      <c r="B31" s="75" t="s">
        <v>0</v>
      </c>
      <c r="C31" s="76"/>
      <c r="D31" s="77"/>
      <c r="E31" s="24" t="s">
        <v>8</v>
      </c>
      <c r="F31" s="24" t="s">
        <v>1</v>
      </c>
      <c r="G31" s="78" t="s">
        <v>23</v>
      </c>
      <c r="H31" s="79"/>
    </row>
    <row r="32" spans="2:8" ht="19.5" customHeight="1" x14ac:dyDescent="0.15">
      <c r="B32" s="93" t="s">
        <v>35</v>
      </c>
      <c r="C32" s="94"/>
      <c r="D32" s="35" t="s">
        <v>37</v>
      </c>
      <c r="E32" s="97">
        <v>7500</v>
      </c>
      <c r="F32" s="99">
        <v>10</v>
      </c>
      <c r="G32" s="62">
        <f>E32*F32</f>
        <v>75000</v>
      </c>
      <c r="H32" s="63"/>
    </row>
    <row r="33" spans="2:8" ht="19.5" customHeight="1" x14ac:dyDescent="0.15">
      <c r="B33" s="95"/>
      <c r="C33" s="96"/>
      <c r="D33" s="36"/>
      <c r="E33" s="98"/>
      <c r="F33" s="100"/>
      <c r="G33" s="64"/>
      <c r="H33" s="65"/>
    </row>
    <row r="34" spans="2:8" ht="19.5" customHeight="1" x14ac:dyDescent="0.15">
      <c r="B34" s="93" t="s">
        <v>36</v>
      </c>
      <c r="C34" s="94"/>
      <c r="D34" s="35" t="s">
        <v>25</v>
      </c>
      <c r="E34" s="97">
        <v>7500</v>
      </c>
      <c r="F34" s="99">
        <v>10</v>
      </c>
      <c r="G34" s="62">
        <f>E34*F34</f>
        <v>75000</v>
      </c>
      <c r="H34" s="63"/>
    </row>
    <row r="35" spans="2:8" ht="19.5" customHeight="1" x14ac:dyDescent="0.15">
      <c r="B35" s="95"/>
      <c r="C35" s="96"/>
      <c r="D35" s="36"/>
      <c r="E35" s="98"/>
      <c r="F35" s="100"/>
      <c r="G35" s="64"/>
      <c r="H35" s="65"/>
    </row>
    <row r="36" spans="2:8" ht="18" customHeight="1" x14ac:dyDescent="0.15">
      <c r="B36" s="68" t="s">
        <v>6</v>
      </c>
      <c r="C36" s="69"/>
      <c r="D36" s="68" t="s">
        <v>22</v>
      </c>
      <c r="E36" s="72"/>
      <c r="F36" s="83">
        <f>SUM(F32:F35)</f>
        <v>20</v>
      </c>
      <c r="G36" s="52">
        <f>SUM(G32:H35)</f>
        <v>150000</v>
      </c>
      <c r="H36" s="53"/>
    </row>
    <row r="37" spans="2:8" ht="18" customHeight="1" x14ac:dyDescent="0.15">
      <c r="B37" s="70"/>
      <c r="C37" s="71"/>
      <c r="D37" s="70"/>
      <c r="E37" s="73"/>
      <c r="F37" s="84"/>
      <c r="G37" s="25" t="s">
        <v>33</v>
      </c>
      <c r="H37" s="26">
        <f>ROUNDDOWN(G36*10%/(1+10%),0)</f>
        <v>13636</v>
      </c>
    </row>
    <row r="38" spans="2:8" ht="18" customHeight="1" x14ac:dyDescent="0.15">
      <c r="B38" s="4"/>
      <c r="C38" s="4"/>
      <c r="D38" s="5"/>
      <c r="H38" s="6"/>
    </row>
    <row r="39" spans="2:8" ht="17.25" customHeight="1" x14ac:dyDescent="0.15">
      <c r="B39" s="1"/>
    </row>
    <row r="40" spans="2:8" ht="17.25" customHeight="1" x14ac:dyDescent="0.15">
      <c r="B40" s="1"/>
    </row>
    <row r="41" spans="2:8" ht="17.25" customHeight="1" x14ac:dyDescent="0.15">
      <c r="B41" s="1"/>
    </row>
    <row r="42" spans="2:8" s="1" customFormat="1" ht="17.25" customHeight="1" x14ac:dyDescent="0.15"/>
    <row r="43" spans="2:8" s="1" customFormat="1" ht="17.25" customHeight="1" x14ac:dyDescent="0.15"/>
    <row r="44" spans="2:8" s="1" customFormat="1" ht="17.25" customHeight="1" x14ac:dyDescent="0.15"/>
    <row r="45" spans="2:8" s="1" customFormat="1" ht="17.25" customHeight="1" x14ac:dyDescent="0.15"/>
  </sheetData>
  <mergeCells count="37">
    <mergeCell ref="B34:C35"/>
    <mergeCell ref="E34:E35"/>
    <mergeCell ref="F34:F35"/>
    <mergeCell ref="G34:H35"/>
    <mergeCell ref="G21:H21"/>
    <mergeCell ref="G27:H27"/>
    <mergeCell ref="F2:H2"/>
    <mergeCell ref="G5:H5"/>
    <mergeCell ref="B8:C8"/>
    <mergeCell ref="F10:H10"/>
    <mergeCell ref="C12:H12"/>
    <mergeCell ref="E14:H14"/>
    <mergeCell ref="D15:H15"/>
    <mergeCell ref="B18:D18"/>
    <mergeCell ref="G18:H18"/>
    <mergeCell ref="G19:H19"/>
    <mergeCell ref="G20:H20"/>
    <mergeCell ref="B1:C1"/>
    <mergeCell ref="B31:D31"/>
    <mergeCell ref="G31:H31"/>
    <mergeCell ref="B32:C33"/>
    <mergeCell ref="E32:E33"/>
    <mergeCell ref="F32:F33"/>
    <mergeCell ref="G32:H33"/>
    <mergeCell ref="G22:H22"/>
    <mergeCell ref="G23:H23"/>
    <mergeCell ref="G24:H24"/>
    <mergeCell ref="G25:H25"/>
    <mergeCell ref="G26:H26"/>
    <mergeCell ref="B27:C28"/>
    <mergeCell ref="D27:D28"/>
    <mergeCell ref="E27:E28"/>
    <mergeCell ref="B36:C37"/>
    <mergeCell ref="D36:D37"/>
    <mergeCell ref="E36:E37"/>
    <mergeCell ref="F36:F37"/>
    <mergeCell ref="G36:H36"/>
  </mergeCells>
  <phoneticPr fontId="2"/>
  <pageMargins left="0.70866141732283472" right="0.70866141732283472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見積書及び単価表（フォーム）</vt:lpstr>
      <vt:lpstr>見積書及び単価表（記入例）</vt:lpstr>
      <vt:lpstr>'見積書及び単価表（フォーム）'!Print_Area</vt:lpstr>
      <vt:lpstr>'見積書及び単価表（記入例）'!Print_Area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mmatsunaga</dc:creator>
  <cp:lastModifiedBy>b-atsumi</cp:lastModifiedBy>
  <cp:lastPrinted>2022-11-23T23:55:26Z</cp:lastPrinted>
  <dcterms:created xsi:type="dcterms:W3CDTF">2013-11-20T23:53:31Z</dcterms:created>
  <dcterms:modified xsi:type="dcterms:W3CDTF">2022-11-23T23:56:25Z</dcterms:modified>
</cp:coreProperties>
</file>