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４０５原稿(R4.7.15～）\3旧書式　405　R4.7.15～\4モニタリング支払申請\"/>
    </mc:Choice>
  </mc:AlternateContent>
  <xr:revisionPtr revIDLastSave="0" documentId="13_ncr:1_{D4A1D1EF-5471-43F0-A157-E56D2B483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フォーム①個人" sheetId="1" r:id="rId1"/>
    <sheet name="フォーム②法人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4" l="1"/>
  <c r="H33" i="4" s="1"/>
  <c r="H34" i="4" s="1"/>
  <c r="D19" i="4" l="1"/>
  <c r="H19" i="4" s="1"/>
  <c r="F28" i="1"/>
  <c r="H36" i="1" l="1"/>
  <c r="H37" i="1" s="1"/>
  <c r="F29" i="1"/>
  <c r="F30" i="1" s="1"/>
  <c r="F31" i="1" s="1"/>
  <c r="F32" i="1" s="1"/>
  <c r="D19" i="1"/>
  <c r="H19" i="1" l="1"/>
</calcChain>
</file>

<file path=xl/sharedStrings.xml><?xml version="1.0" encoding="utf-8"?>
<sst xmlns="http://schemas.openxmlformats.org/spreadsheetml/2006/main" count="101" uniqueCount="58">
  <si>
    <t>認定支援機関</t>
    <rPh sb="0" eb="2">
      <t>ニンテイ</t>
    </rPh>
    <rPh sb="2" eb="4">
      <t>シエン</t>
    </rPh>
    <rPh sb="4" eb="6">
      <t>キカン</t>
    </rPh>
    <phoneticPr fontId="2"/>
  </si>
  <si>
    <t>請求額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</si>
  <si>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</si>
  <si>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</si>
  <si>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</si>
  <si>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t>Ｂ</t>
    <phoneticPr fontId="2"/>
  </si>
  <si>
    <t>Ｃ＝Ａ－Ｂ</t>
    <phoneticPr fontId="2"/>
  </si>
  <si>
    <t>Ｅ＝Ｃ－Ｄ</t>
    <phoneticPr fontId="2"/>
  </si>
  <si>
    <t>&lt;認定支援機関が個人の場合&gt;</t>
    <rPh sb="1" eb="3">
      <t>ニンテイ</t>
    </rPh>
    <rPh sb="3" eb="5">
      <t>シエン</t>
    </rPh>
    <rPh sb="5" eb="7">
      <t>キカン</t>
    </rPh>
    <rPh sb="8" eb="10">
      <t>コジン</t>
    </rPh>
    <rPh sb="11" eb="13">
      <t>バアイ</t>
    </rPh>
    <phoneticPr fontId="2"/>
  </si>
  <si>
    <t xml:space="preserve">        印</t>
    <rPh sb="8" eb="9">
      <t>イン</t>
    </rPh>
    <phoneticPr fontId="2"/>
  </si>
  <si>
    <t>振込先</t>
    <rPh sb="0" eb="2">
      <t>フリコミ</t>
    </rPh>
    <rPh sb="2" eb="3">
      <t>サキ</t>
    </rPh>
    <phoneticPr fontId="2"/>
  </si>
  <si>
    <t>名義</t>
    <rPh sb="0" eb="2">
      <t>メイギ</t>
    </rPh>
    <phoneticPr fontId="2"/>
  </si>
  <si>
    <t>&lt;認定支援機関が法人の場合&gt;</t>
    <rPh sb="1" eb="3">
      <t>ニンテイ</t>
    </rPh>
    <rPh sb="3" eb="5">
      <t>シエン</t>
    </rPh>
    <rPh sb="5" eb="7">
      <t>キカン</t>
    </rPh>
    <rPh sb="8" eb="10">
      <t>ホウジン</t>
    </rPh>
    <rPh sb="11" eb="13">
      <t>バアイ</t>
    </rPh>
    <phoneticPr fontId="2"/>
  </si>
  <si>
    <t>円</t>
    <rPh sb="0" eb="1">
      <t>エン</t>
    </rPh>
    <phoneticPr fontId="2"/>
  </si>
  <si>
    <t>円　≧</t>
    <rPh sb="0" eb="1">
      <t>エン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</si>
  <si>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</si>
  <si>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差引税込請求額</t>
    <rPh sb="0" eb="2">
      <t>サシヒキ</t>
    </rPh>
    <rPh sb="2" eb="4">
      <t>ゼイコミ</t>
    </rPh>
    <rPh sb="4" eb="6">
      <t>セイキュウ</t>
    </rPh>
    <rPh sb="6" eb="7">
      <t>ガク</t>
    </rPh>
    <phoneticPr fontId="2"/>
  </si>
  <si>
    <t>うち消費税等</t>
    <rPh sb="2" eb="5">
      <t>ショウヒゼイ</t>
    </rPh>
    <rPh sb="5" eb="6">
      <t>トウ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</si>
  <si>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</si>
  <si>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F＝E×１０．２１％</t>
    <phoneticPr fontId="2"/>
  </si>
  <si>
    <t>源泉所得税（１０．２１％）</t>
    <rPh sb="0" eb="2">
      <t>ゲンセン</t>
    </rPh>
    <rPh sb="2" eb="5">
      <t>ショトクゼイ</t>
    </rPh>
    <phoneticPr fontId="2"/>
  </si>
  <si>
    <t>差引振込金額</t>
    <rPh sb="0" eb="2">
      <t>サシヒキ</t>
    </rPh>
    <rPh sb="2" eb="4">
      <t>フリコミ</t>
    </rPh>
    <rPh sb="4" eb="6">
      <t>キンガク</t>
    </rPh>
    <phoneticPr fontId="2"/>
  </si>
  <si>
    <t>Ｇ＝C-F</t>
    <phoneticPr fontId="2"/>
  </si>
  <si>
    <t>円）</t>
    <rPh sb="0" eb="1">
      <t>エン</t>
    </rPh>
    <phoneticPr fontId="2"/>
  </si>
  <si>
    <t>（うち消費税等</t>
    <rPh sb="3" eb="6">
      <t>ショウヒゼイ</t>
    </rPh>
    <rPh sb="6" eb="7">
      <t>トウ</t>
    </rPh>
    <phoneticPr fontId="2"/>
  </si>
  <si>
    <t>費用総額</t>
    <rPh sb="0" eb="2">
      <t>ヒヨウ</t>
    </rPh>
    <rPh sb="2" eb="3">
      <t>ソウ</t>
    </rPh>
    <rPh sb="3" eb="4">
      <t>ガク</t>
    </rPh>
    <phoneticPr fontId="2"/>
  </si>
  <si>
    <t>費用総額</t>
    <rPh sb="0" eb="2">
      <t>ヒヨウ</t>
    </rPh>
    <rPh sb="2" eb="4">
      <t>ソウガク</t>
    </rPh>
    <phoneticPr fontId="2"/>
  </si>
  <si>
    <t>モニタリング費用請求書</t>
    <rPh sb="6" eb="8">
      <t>ヒヨウ</t>
    </rPh>
    <rPh sb="8" eb="11">
      <t>セイキュウショ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</si>
  <si>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</si>
  <si>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前回までの支払累計</t>
    <rPh sb="0" eb="2">
      <t>ゼンカイ</t>
    </rPh>
    <rPh sb="5" eb="7">
      <t>シハライ</t>
    </rPh>
    <rPh sb="7" eb="9">
      <t>ルイケイ</t>
    </rPh>
    <phoneticPr fontId="2"/>
  </si>
  <si>
    <t>円</t>
    <rPh sb="0" eb="1">
      <t>エン</t>
    </rPh>
    <phoneticPr fontId="2"/>
  </si>
  <si>
    <t>支払額累計</t>
    <rPh sb="0" eb="2">
      <t>シハライ</t>
    </rPh>
    <rPh sb="2" eb="3">
      <t>ガク</t>
    </rPh>
    <rPh sb="3" eb="5">
      <t>ルイケイ</t>
    </rPh>
    <phoneticPr fontId="2"/>
  </si>
  <si>
    <t>Ａ　　　（別紙３－４）</t>
    <phoneticPr fontId="2"/>
  </si>
  <si>
    <t>Ａ （別紙３－４）</t>
    <phoneticPr fontId="2"/>
  </si>
  <si>
    <t>モニタリング費用見積
総額の2/3（注）</t>
    <rPh sb="6" eb="8">
      <t>ヒヨウ</t>
    </rPh>
    <rPh sb="8" eb="10">
      <t>ミツ</t>
    </rPh>
    <rPh sb="11" eb="12">
      <t>ソウ</t>
    </rPh>
    <rPh sb="12" eb="13">
      <t>ガク</t>
    </rPh>
    <rPh sb="18" eb="19">
      <t>チュウ</t>
    </rPh>
    <phoneticPr fontId="2"/>
  </si>
  <si>
    <t>モニタリング費用
見積総額の2/3（注）</t>
    <rPh sb="6" eb="8">
      <t>ヒヨウ</t>
    </rPh>
    <rPh sb="9" eb="11">
      <t>ミツ</t>
    </rPh>
    <rPh sb="11" eb="12">
      <t>ソウ</t>
    </rPh>
    <rPh sb="12" eb="13">
      <t>ガク</t>
    </rPh>
    <rPh sb="18" eb="19">
      <t>チュウ</t>
    </rPh>
    <phoneticPr fontId="2"/>
  </si>
  <si>
    <t>静岡県経営改善支援センター御中</t>
    <rPh sb="0" eb="2">
      <t>シズオカ</t>
    </rPh>
    <rPh sb="2" eb="3">
      <t>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2"/>
  </si>
  <si>
    <t>(フリガナ)</t>
    <phoneticPr fontId="2"/>
  </si>
  <si>
    <t>を入力すると自動計算されます</t>
    <rPh sb="1" eb="3">
      <t>ニュウリョク</t>
    </rPh>
    <rPh sb="6" eb="8">
      <t>ジドウ</t>
    </rPh>
    <rPh sb="8" eb="10">
      <t>ケイサン</t>
    </rPh>
    <phoneticPr fontId="2"/>
  </si>
  <si>
    <r>
      <t>但し</t>
    </r>
    <r>
      <rPr>
        <sz val="11"/>
        <rFont val="ＭＳ Ｐゴシック"/>
        <family val="3"/>
        <charset val="128"/>
        <scheme val="minor"/>
      </rPr>
      <t>、</t>
    </r>
    <r>
      <rPr>
        <sz val="11"/>
        <color rgb="FFFF0000"/>
        <rFont val="ＭＳ Ｐゴシック"/>
        <family val="3"/>
        <charset val="128"/>
        <scheme val="minor"/>
      </rPr>
      <t>○○○株式会社</t>
    </r>
    <r>
      <rPr>
        <sz val="11"/>
        <color theme="1"/>
        <rFont val="ＭＳ Ｐゴシック"/>
        <family val="2"/>
        <charset val="128"/>
        <scheme val="minor"/>
      </rPr>
      <t>経営改善計画策定支援に係るモニタリング費用支払として</t>
    </r>
    <rPh sb="0" eb="1">
      <t>タダ</t>
    </rPh>
    <rPh sb="6" eb="10">
      <t>カブシキガイシャ</t>
    </rPh>
    <rPh sb="10" eb="12">
      <t>ケイエイ</t>
    </rPh>
    <rPh sb="12" eb="14">
      <t>カイゼン</t>
    </rPh>
    <rPh sb="14" eb="16">
      <t>ケイカク</t>
    </rPh>
    <rPh sb="16" eb="18">
      <t>サクテイ</t>
    </rPh>
    <rPh sb="18" eb="20">
      <t>シエン</t>
    </rPh>
    <rPh sb="21" eb="22">
      <t>カカ</t>
    </rPh>
    <rPh sb="29" eb="31">
      <t>ヒヨウ</t>
    </rPh>
    <rPh sb="31" eb="33">
      <t>シハライ</t>
    </rPh>
    <phoneticPr fontId="2"/>
  </si>
  <si>
    <r>
      <t>【今回請求するモニタリング　　　</t>
    </r>
    <r>
      <rPr>
        <sz val="11"/>
        <color rgb="FFFF0000"/>
        <rFont val="ＭＳ Ｐゴシック"/>
        <family val="3"/>
        <charset val="128"/>
        <scheme val="minor"/>
      </rPr>
      <t>〇・〇・〇・〇</t>
    </r>
    <r>
      <rPr>
        <sz val="11"/>
        <color theme="1"/>
        <rFont val="ＭＳ Ｐゴシック"/>
        <family val="2"/>
        <charset val="128"/>
        <scheme val="minor"/>
      </rPr>
      <t>回目／3年間での実施予定回数　　</t>
    </r>
    <r>
      <rPr>
        <sz val="11"/>
        <color rgb="FFFF0000"/>
        <rFont val="ＭＳ Ｐゴシック"/>
        <family val="3"/>
        <charset val="128"/>
        <scheme val="minor"/>
      </rPr>
      <t>〇</t>
    </r>
    <r>
      <rPr>
        <sz val="11"/>
        <color theme="1"/>
        <rFont val="ＭＳ Ｐゴシック"/>
        <family val="2"/>
        <charset val="128"/>
        <scheme val="minor"/>
      </rPr>
      <t>回】</t>
    </r>
    <rPh sb="1" eb="3">
      <t>コンカイ</t>
    </rPh>
    <rPh sb="3" eb="5">
      <t>セイキュウ</t>
    </rPh>
    <rPh sb="23" eb="24">
      <t>カイ</t>
    </rPh>
    <rPh sb="24" eb="25">
      <t>メ</t>
    </rPh>
    <rPh sb="27" eb="29">
      <t>ネンカン</t>
    </rPh>
    <rPh sb="31" eb="33">
      <t>ジッシ</t>
    </rPh>
    <rPh sb="33" eb="35">
      <t>ヨテイ</t>
    </rPh>
    <rPh sb="35" eb="37">
      <t>カイスウ</t>
    </rPh>
    <rPh sb="40" eb="41">
      <t>カイ</t>
    </rPh>
    <phoneticPr fontId="2"/>
  </si>
  <si>
    <t>上記の振込先口座は「支払先登録書」に記入した振込先口座をご記入ください。</t>
    <rPh sb="0" eb="2">
      <t>ジョウキ</t>
    </rPh>
    <rPh sb="3" eb="5">
      <t>フリコミ</t>
    </rPh>
    <rPh sb="5" eb="6">
      <t>サキ</t>
    </rPh>
    <rPh sb="6" eb="8">
      <t>コウザ</t>
    </rPh>
    <rPh sb="10" eb="12">
      <t>シハライ</t>
    </rPh>
    <rPh sb="12" eb="13">
      <t>サキ</t>
    </rPh>
    <rPh sb="13" eb="15">
      <t>トウロク</t>
    </rPh>
    <rPh sb="15" eb="16">
      <t>ショ</t>
    </rPh>
    <rPh sb="18" eb="20">
      <t>キニュウ</t>
    </rPh>
    <rPh sb="22" eb="24">
      <t>フリコミ</t>
    </rPh>
    <rPh sb="24" eb="25">
      <t>サキ</t>
    </rPh>
    <rPh sb="25" eb="27">
      <t>コウザ</t>
    </rPh>
    <rPh sb="29" eb="31">
      <t>キニュウ</t>
    </rPh>
    <phoneticPr fontId="2"/>
  </si>
  <si>
    <t>住所</t>
    <rPh sb="0" eb="2">
      <t>ジュウショ</t>
    </rPh>
    <phoneticPr fontId="2"/>
  </si>
  <si>
    <t>認定支援機関名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</si>
  <si>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</si>
  <si>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（消費税率10％用）</t>
    <rPh sb="1" eb="4">
      <t>ショウヒゼイ</t>
    </rPh>
    <rPh sb="4" eb="5">
      <t>リツ</t>
    </rPh>
    <rPh sb="8" eb="9">
      <t>ヨウ</t>
    </rPh>
    <phoneticPr fontId="2"/>
  </si>
  <si>
    <t>D＝C×10／１10</t>
    <phoneticPr fontId="2"/>
  </si>
  <si>
    <t>センター使用欄</t>
  </si>
  <si>
    <t>個人・源泉税率</t>
  </si>
  <si>
    <t>確認印</t>
  </si>
  <si>
    <t>検印</t>
  </si>
  <si>
    <t>令和  　　　年 　　月　   　日</t>
    <rPh sb="0" eb="1">
      <t>レイ</t>
    </rPh>
    <rPh sb="1" eb="2">
      <t>ワ</t>
    </rPh>
    <rPh sb="7" eb="8">
      <t>ネン</t>
    </rPh>
    <rPh sb="11" eb="12">
      <t>ガツ</t>
    </rPh>
    <rPh sb="17" eb="18">
      <t>ニチ</t>
    </rPh>
    <phoneticPr fontId="2"/>
  </si>
  <si>
    <t>△△銀行△△支店　　           　普通預金　１２３４５</t>
    <rPh sb="2" eb="4">
      <t>ギンコウ</t>
    </rPh>
    <rPh sb="6" eb="8">
      <t>シテン</t>
    </rPh>
    <rPh sb="22" eb="24">
      <t>フツウ</t>
    </rPh>
    <rPh sb="24" eb="26">
      <t>ヨキン</t>
    </rPh>
    <phoneticPr fontId="2"/>
  </si>
  <si>
    <t>令和 　　 年　 　月　　日</t>
    <rPh sb="0" eb="1">
      <t>レイ</t>
    </rPh>
    <rPh sb="1" eb="2">
      <t>ワ</t>
    </rPh>
    <rPh sb="6" eb="7">
      <t>ネン</t>
    </rPh>
    <rPh sb="10" eb="11">
      <t>ガツ</t>
    </rPh>
    <rPh sb="13" eb="14">
      <t>ニチ</t>
    </rPh>
    <phoneticPr fontId="2"/>
  </si>
  <si>
    <t xml:space="preserve">         住所</t>
    <rPh sb="9" eb="11">
      <t>ジュウショ</t>
    </rPh>
    <phoneticPr fontId="2"/>
  </si>
  <si>
    <t xml:space="preserve">     認定支援機関名</t>
    <rPh sb="5" eb="7">
      <t>ニンテイ</t>
    </rPh>
    <rPh sb="7" eb="9">
      <t>シエン</t>
    </rPh>
    <rPh sb="9" eb="11">
      <t>キカン</t>
    </rPh>
    <rPh sb="11" eb="12">
      <t>メイ</t>
    </rPh>
    <phoneticPr fontId="2"/>
  </si>
  <si>
    <t xml:space="preserve">      代表者名</t>
    <rPh sb="6" eb="9">
      <t>ダイヒョウシャ</t>
    </rPh>
    <rPh sb="9" eb="10">
      <t>メイ</t>
    </rPh>
    <phoneticPr fontId="2"/>
  </si>
  <si>
    <t xml:space="preserve">         住所         </t>
    <rPh sb="9" eb="11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</si>
</sst>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3" fontId="0" fillId="2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176" fontId="0" fillId="2" borderId="0" xfId="0" applyNumberFormat="1" applyFill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38" fontId="7" fillId="0" borderId="0" xfId="1" applyFont="1" applyProtection="1">
      <alignment vertical="center"/>
      <protection locked="0"/>
    </xf>
    <xf numFmtId="38" fontId="0" fillId="3" borderId="0" xfId="1" applyFont="1" applyFill="1" applyAlignment="1" applyProtection="1">
      <alignment horizontal="right" vertical="center"/>
      <protection locked="0"/>
    </xf>
    <xf numFmtId="38" fontId="0" fillId="3" borderId="0" xfId="1" applyFont="1" applyFill="1" applyProtection="1">
      <alignment vertical="center"/>
      <protection locked="0"/>
    </xf>
    <xf numFmtId="38" fontId="0" fillId="0" borderId="0" xfId="1" applyFont="1" applyProtection="1">
      <alignment vertical="center"/>
    </xf>
    <xf numFmtId="38" fontId="0" fillId="3" borderId="0" xfId="1" applyFont="1" applyFill="1" applyAlignment="1" applyProtection="1">
      <alignment horizontal="right" vertical="center"/>
    </xf>
    <xf numFmtId="38" fontId="0" fillId="0" borderId="0" xfId="0" applyNumberForma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38" fontId="1" fillId="0" borderId="0" xfId="1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53"/>
  <sheetViews>
    <sheetView tabSelected="1" workbookViewId="0"/>
  </sheetViews>
  <sheetFormatPr defaultRowHeight="13.5" x14ac:dyDescent="0.15"/>
  <cols>
    <col min="1" max="3" width="9" style="8"/>
    <col min="4" max="4" width="10.5" style="8" bestFit="1" customWidth="1"/>
    <col min="5" max="5" width="9.375" style="8" customWidth="1"/>
    <col min="6" max="6" width="9" style="8"/>
    <col min="7" max="7" width="11.875" style="8" customWidth="1"/>
    <col min="8" max="8" width="17" style="8" customWidth="1"/>
    <col min="9" max="9" width="3.625" style="8" customWidth="1"/>
    <col min="10" max="16384" width="9" style="8"/>
  </cols>
  <sheetData>
    <row r="1" spans="1:9" ht="21" x14ac:dyDescent="0.15">
      <c r="A1" s="7" t="s">
        <v>8</v>
      </c>
      <c r="F1" s="9"/>
      <c r="G1" s="8" t="s">
        <v>38</v>
      </c>
    </row>
    <row r="2" spans="1:9" ht="21" x14ac:dyDescent="0.15">
      <c r="A2" s="10" t="s">
        <v>45</v>
      </c>
    </row>
    <row r="6" spans="1:9" x14ac:dyDescent="0.15">
      <c r="A6" s="8" t="s">
        <v>36</v>
      </c>
      <c r="G6" s="8" t="s">
        <v>53</v>
      </c>
    </row>
    <row r="8" spans="1:9" ht="21" x14ac:dyDescent="0.15">
      <c r="C8" s="7"/>
      <c r="D8" s="7" t="s">
        <v>27</v>
      </c>
      <c r="E8" s="7"/>
    </row>
    <row r="12" spans="1:9" x14ac:dyDescent="0.15">
      <c r="C12" s="8" t="s">
        <v>42</v>
      </c>
      <c r="E12" s="41" t="s">
        <v>57</v>
      </c>
      <c r="F12" s="35"/>
      <c r="G12" s="35"/>
      <c r="H12" s="35"/>
      <c r="I12" s="36"/>
    </row>
    <row r="13" spans="1:9" x14ac:dyDescent="0.15">
      <c r="E13" s="14"/>
      <c r="F13" s="42"/>
      <c r="G13" s="42"/>
      <c r="H13" s="42"/>
      <c r="I13" s="15"/>
    </row>
    <row r="14" spans="1:9" x14ac:dyDescent="0.15">
      <c r="C14" s="8" t="s">
        <v>43</v>
      </c>
      <c r="E14" s="43" t="s">
        <v>55</v>
      </c>
      <c r="F14" s="40"/>
      <c r="G14" s="40"/>
      <c r="H14" s="42"/>
      <c r="I14" s="15"/>
    </row>
    <row r="15" spans="1:9" x14ac:dyDescent="0.15">
      <c r="E15" s="43"/>
      <c r="F15" s="40"/>
      <c r="G15" s="40"/>
      <c r="H15" s="42" t="s">
        <v>9</v>
      </c>
      <c r="I15" s="15"/>
    </row>
    <row r="16" spans="1:9" x14ac:dyDescent="0.15">
      <c r="B16" s="25"/>
      <c r="E16" s="16"/>
      <c r="F16" s="17"/>
      <c r="G16" s="17"/>
      <c r="H16" s="17" t="s">
        <v>44</v>
      </c>
      <c r="I16" s="18"/>
    </row>
    <row r="19" spans="2:9" ht="21" x14ac:dyDescent="0.15">
      <c r="B19" s="7" t="s">
        <v>1</v>
      </c>
      <c r="C19" s="19"/>
      <c r="D19" s="1">
        <f>+F28</f>
        <v>26666</v>
      </c>
      <c r="E19" s="8" t="s">
        <v>2</v>
      </c>
      <c r="F19" s="8" t="s">
        <v>24</v>
      </c>
      <c r="H19" s="2">
        <f>+F29</f>
        <v>2424</v>
      </c>
      <c r="I19" s="8" t="s">
        <v>23</v>
      </c>
    </row>
    <row r="21" spans="2:9" x14ac:dyDescent="0.15">
      <c r="B21" s="8" t="s">
        <v>39</v>
      </c>
    </row>
    <row r="22" spans="2:9" x14ac:dyDescent="0.15">
      <c r="B22" s="8" t="s">
        <v>40</v>
      </c>
    </row>
    <row r="24" spans="2:9" x14ac:dyDescent="0.15">
      <c r="B24" s="8" t="s">
        <v>3</v>
      </c>
    </row>
    <row r="26" spans="2:9" x14ac:dyDescent="0.15">
      <c r="C26" s="8" t="s">
        <v>25</v>
      </c>
      <c r="F26" s="4">
        <v>40000</v>
      </c>
      <c r="G26" s="8" t="s">
        <v>2</v>
      </c>
      <c r="H26" s="8" t="s">
        <v>32</v>
      </c>
    </row>
    <row r="27" spans="2:9" x14ac:dyDescent="0.15">
      <c r="C27" s="8" t="s">
        <v>4</v>
      </c>
      <c r="F27" s="5">
        <v>13334</v>
      </c>
      <c r="G27" s="8" t="s">
        <v>2</v>
      </c>
      <c r="H27" s="8" t="s">
        <v>5</v>
      </c>
    </row>
    <row r="28" spans="2:9" x14ac:dyDescent="0.15">
      <c r="C28" s="8" t="s">
        <v>16</v>
      </c>
      <c r="F28" s="23">
        <f>F26-F27</f>
        <v>26666</v>
      </c>
      <c r="G28" s="8" t="s">
        <v>2</v>
      </c>
      <c r="H28" s="8" t="s">
        <v>6</v>
      </c>
    </row>
    <row r="29" spans="2:9" x14ac:dyDescent="0.15">
      <c r="C29" s="8" t="s">
        <v>17</v>
      </c>
      <c r="F29" s="23">
        <f>ROUNDDOWN((F28/1.1)*0.1,0)</f>
        <v>2424</v>
      </c>
      <c r="G29" s="8" t="s">
        <v>13</v>
      </c>
      <c r="H29" s="8" t="s">
        <v>46</v>
      </c>
    </row>
    <row r="30" spans="2:9" x14ac:dyDescent="0.15">
      <c r="C30" s="8" t="s">
        <v>18</v>
      </c>
      <c r="F30" s="23">
        <f>+F28-F29</f>
        <v>24242</v>
      </c>
      <c r="G30" s="8" t="s">
        <v>13</v>
      </c>
      <c r="H30" s="8" t="s">
        <v>7</v>
      </c>
    </row>
    <row r="31" spans="2:9" x14ac:dyDescent="0.15">
      <c r="C31" s="8" t="s">
        <v>20</v>
      </c>
      <c r="F31" s="23">
        <f>ROUNDDOWN(F30*0.1021,0)</f>
        <v>2475</v>
      </c>
      <c r="G31" s="8" t="s">
        <v>13</v>
      </c>
      <c r="H31" s="8" t="s">
        <v>19</v>
      </c>
    </row>
    <row r="32" spans="2:9" x14ac:dyDescent="0.15">
      <c r="C32" s="8" t="s">
        <v>21</v>
      </c>
      <c r="F32" s="30">
        <f>+F28-F31</f>
        <v>24191</v>
      </c>
      <c r="G32" s="8" t="s">
        <v>13</v>
      </c>
      <c r="H32" s="8" t="s">
        <v>22</v>
      </c>
    </row>
    <row r="35" spans="2:9" x14ac:dyDescent="0.15">
      <c r="G35" s="20" t="s">
        <v>29</v>
      </c>
      <c r="H35" s="6">
        <v>26600</v>
      </c>
      <c r="I35" s="8" t="s">
        <v>2</v>
      </c>
    </row>
    <row r="36" spans="2:9" x14ac:dyDescent="0.15">
      <c r="G36" s="11" t="s">
        <v>28</v>
      </c>
      <c r="H36" s="24">
        <f>+F28</f>
        <v>26666</v>
      </c>
      <c r="I36" s="8" t="s">
        <v>2</v>
      </c>
    </row>
    <row r="37" spans="2:9" x14ac:dyDescent="0.15">
      <c r="C37" s="31" t="s">
        <v>34</v>
      </c>
      <c r="D37" s="32"/>
      <c r="E37" s="5">
        <v>320000</v>
      </c>
      <c r="F37" s="8" t="s">
        <v>14</v>
      </c>
      <c r="G37" s="8" t="s">
        <v>31</v>
      </c>
      <c r="H37" s="3">
        <f>+H35+H36</f>
        <v>53266</v>
      </c>
      <c r="I37" s="8" t="s">
        <v>30</v>
      </c>
    </row>
    <row r="38" spans="2:9" x14ac:dyDescent="0.15">
      <c r="C38" s="32"/>
      <c r="D38" s="32"/>
      <c r="E38" s="22"/>
      <c r="G38" s="11"/>
      <c r="H38" s="21"/>
    </row>
    <row r="40" spans="2:9" x14ac:dyDescent="0.15">
      <c r="C40" s="8" t="s">
        <v>10</v>
      </c>
      <c r="D40" s="8" t="s">
        <v>52</v>
      </c>
    </row>
    <row r="42" spans="2:9" ht="18" customHeight="1" x14ac:dyDescent="0.15">
      <c r="C42" s="13" t="s">
        <v>11</v>
      </c>
      <c r="D42" s="35" t="s">
        <v>37</v>
      </c>
      <c r="E42" s="35"/>
      <c r="F42" s="35"/>
      <c r="G42" s="35"/>
      <c r="H42" s="35"/>
      <c r="I42" s="36"/>
    </row>
    <row r="43" spans="2:9" ht="27" customHeight="1" x14ac:dyDescent="0.15">
      <c r="C43" s="16"/>
      <c r="D43" s="37" t="s">
        <v>0</v>
      </c>
      <c r="E43" s="37"/>
      <c r="F43" s="37"/>
      <c r="G43" s="37"/>
      <c r="H43" s="37"/>
      <c r="I43" s="38"/>
    </row>
    <row r="45" spans="2:9" x14ac:dyDescent="0.15">
      <c r="C45" s="8" t="s">
        <v>41</v>
      </c>
    </row>
    <row r="48" spans="2:9" x14ac:dyDescent="0.15">
      <c r="B48" s="33" t="s">
        <v>47</v>
      </c>
      <c r="C48" s="34"/>
    </row>
    <row r="49" spans="2:3" x14ac:dyDescent="0.15">
      <c r="B49" s="33" t="s">
        <v>48</v>
      </c>
      <c r="C49" s="34"/>
    </row>
    <row r="50" spans="2:3" x14ac:dyDescent="0.15">
      <c r="B50" s="26" t="s">
        <v>49</v>
      </c>
      <c r="C50" s="26" t="s">
        <v>50</v>
      </c>
    </row>
    <row r="51" spans="2:3" x14ac:dyDescent="0.15">
      <c r="B51" s="14"/>
      <c r="C51" s="27"/>
    </row>
    <row r="52" spans="2:3" x14ac:dyDescent="0.15">
      <c r="B52" s="14"/>
      <c r="C52" s="28"/>
    </row>
    <row r="53" spans="2:3" x14ac:dyDescent="0.15">
      <c r="B53" s="16"/>
      <c r="C53" s="29"/>
    </row>
  </sheetData>
  <sheetProtection sheet="1" objects="1" scenarios="1"/>
  <mergeCells count="7">
    <mergeCell ref="E12:I12"/>
    <mergeCell ref="E14:G15"/>
    <mergeCell ref="C37:D38"/>
    <mergeCell ref="B48:C48"/>
    <mergeCell ref="B49:C49"/>
    <mergeCell ref="D42:I42"/>
    <mergeCell ref="D43:I4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I44"/>
  <sheetViews>
    <sheetView workbookViewId="0"/>
  </sheetViews>
  <sheetFormatPr defaultRowHeight="13.5" x14ac:dyDescent="0.15"/>
  <cols>
    <col min="1" max="1" width="9" style="8"/>
    <col min="2" max="2" width="8.375" style="8" customWidth="1"/>
    <col min="3" max="3" width="8.875" style="8" customWidth="1"/>
    <col min="4" max="4" width="11" style="8" customWidth="1"/>
    <col min="5" max="5" width="9.125" style="8" customWidth="1"/>
    <col min="6" max="6" width="8.375" style="8" customWidth="1"/>
    <col min="7" max="7" width="11.25" style="8" customWidth="1"/>
    <col min="8" max="8" width="14.375" style="8" customWidth="1"/>
    <col min="9" max="9" width="5" style="8" customWidth="1"/>
    <col min="10" max="16384" width="9" style="8"/>
  </cols>
  <sheetData>
    <row r="1" spans="1:9" ht="21" x14ac:dyDescent="0.15">
      <c r="A1" s="7" t="s">
        <v>12</v>
      </c>
      <c r="F1" s="9"/>
      <c r="G1" s="8" t="s">
        <v>38</v>
      </c>
    </row>
    <row r="2" spans="1:9" ht="21" x14ac:dyDescent="0.15">
      <c r="A2" s="10" t="s">
        <v>45</v>
      </c>
    </row>
    <row r="3" spans="1:9" x14ac:dyDescent="0.15">
      <c r="F3" s="11"/>
      <c r="G3" s="12"/>
    </row>
    <row r="6" spans="1:9" x14ac:dyDescent="0.15">
      <c r="A6" s="8" t="s">
        <v>36</v>
      </c>
      <c r="G6" s="8" t="s">
        <v>51</v>
      </c>
    </row>
    <row r="8" spans="1:9" ht="21" x14ac:dyDescent="0.15">
      <c r="C8" s="7"/>
      <c r="D8" s="7" t="s">
        <v>27</v>
      </c>
      <c r="E8" s="7"/>
    </row>
    <row r="12" spans="1:9" x14ac:dyDescent="0.15">
      <c r="C12" s="8" t="s">
        <v>42</v>
      </c>
      <c r="E12" s="41" t="s">
        <v>54</v>
      </c>
      <c r="F12" s="35"/>
      <c r="G12" s="35"/>
      <c r="H12" s="35"/>
      <c r="I12" s="36"/>
    </row>
    <row r="13" spans="1:9" x14ac:dyDescent="0.15">
      <c r="E13" s="14"/>
      <c r="F13" s="42"/>
      <c r="G13" s="42"/>
      <c r="H13" s="42"/>
      <c r="I13" s="15"/>
    </row>
    <row r="14" spans="1:9" x14ac:dyDescent="0.15">
      <c r="C14" s="8" t="s">
        <v>43</v>
      </c>
      <c r="E14" s="43" t="s">
        <v>55</v>
      </c>
      <c r="F14" s="40"/>
      <c r="G14" s="40"/>
      <c r="H14" s="42"/>
      <c r="I14" s="15"/>
    </row>
    <row r="15" spans="1:9" x14ac:dyDescent="0.15">
      <c r="E15" s="43" t="s">
        <v>56</v>
      </c>
      <c r="F15" s="40"/>
      <c r="G15" s="40"/>
      <c r="H15" s="42" t="s">
        <v>9</v>
      </c>
      <c r="I15" s="15"/>
    </row>
    <row r="16" spans="1:9" x14ac:dyDescent="0.15">
      <c r="E16" s="16"/>
      <c r="F16" s="17"/>
      <c r="G16" s="17"/>
      <c r="H16" s="17" t="s">
        <v>44</v>
      </c>
      <c r="I16" s="18"/>
    </row>
    <row r="19" spans="2:9" ht="21" x14ac:dyDescent="0.15">
      <c r="B19" s="7" t="s">
        <v>1</v>
      </c>
      <c r="C19" s="19"/>
      <c r="D19" s="1">
        <f>+F28</f>
        <v>26666</v>
      </c>
      <c r="E19" s="8" t="s">
        <v>2</v>
      </c>
      <c r="F19" s="8" t="s">
        <v>24</v>
      </c>
      <c r="H19" s="2">
        <f>ROUNDDOWN((D19/1.1)*0.1,0)</f>
        <v>2424</v>
      </c>
      <c r="I19" s="8" t="s">
        <v>23</v>
      </c>
    </row>
    <row r="21" spans="2:9" x14ac:dyDescent="0.15">
      <c r="B21" s="8" t="s">
        <v>39</v>
      </c>
    </row>
    <row r="22" spans="2:9" x14ac:dyDescent="0.15">
      <c r="B22" s="8" t="s">
        <v>40</v>
      </c>
    </row>
    <row r="24" spans="2:9" x14ac:dyDescent="0.15">
      <c r="B24" s="8" t="s">
        <v>3</v>
      </c>
    </row>
    <row r="26" spans="2:9" x14ac:dyDescent="0.15">
      <c r="C26" s="8" t="s">
        <v>26</v>
      </c>
      <c r="F26" s="4">
        <v>40000</v>
      </c>
      <c r="G26" s="8" t="s">
        <v>2</v>
      </c>
      <c r="H26" s="8" t="s">
        <v>33</v>
      </c>
    </row>
    <row r="27" spans="2:9" x14ac:dyDescent="0.15">
      <c r="C27" s="8" t="s">
        <v>4</v>
      </c>
      <c r="F27" s="5">
        <v>13334</v>
      </c>
      <c r="G27" s="8" t="s">
        <v>2</v>
      </c>
      <c r="H27" s="8" t="s">
        <v>5</v>
      </c>
    </row>
    <row r="28" spans="2:9" x14ac:dyDescent="0.15">
      <c r="C28" s="8" t="s">
        <v>15</v>
      </c>
      <c r="F28" s="23">
        <f>+F26-F27</f>
        <v>26666</v>
      </c>
      <c r="G28" s="8" t="s">
        <v>2</v>
      </c>
      <c r="H28" s="8" t="s">
        <v>6</v>
      </c>
    </row>
    <row r="29" spans="2:9" x14ac:dyDescent="0.15">
      <c r="F29" s="19"/>
    </row>
    <row r="32" spans="2:9" x14ac:dyDescent="0.15">
      <c r="G32" s="20" t="s">
        <v>29</v>
      </c>
      <c r="H32" s="6">
        <v>26600</v>
      </c>
      <c r="I32" s="8" t="s">
        <v>2</v>
      </c>
    </row>
    <row r="33" spans="3:9" x14ac:dyDescent="0.15">
      <c r="G33" s="11" t="s">
        <v>28</v>
      </c>
      <c r="H33" s="24">
        <f>+F28</f>
        <v>26666</v>
      </c>
      <c r="I33" s="8" t="s">
        <v>2</v>
      </c>
    </row>
    <row r="34" spans="3:9" ht="13.5" customHeight="1" x14ac:dyDescent="0.15">
      <c r="C34" s="31" t="s">
        <v>35</v>
      </c>
      <c r="D34" s="32"/>
      <c r="E34" s="5">
        <v>320000</v>
      </c>
      <c r="F34" s="8" t="s">
        <v>14</v>
      </c>
      <c r="G34" s="8" t="s">
        <v>31</v>
      </c>
      <c r="H34" s="3">
        <f>+H32+H33</f>
        <v>53266</v>
      </c>
      <c r="I34" s="8" t="s">
        <v>30</v>
      </c>
    </row>
    <row r="35" spans="3:9" x14ac:dyDescent="0.15">
      <c r="C35" s="32"/>
      <c r="D35" s="32"/>
      <c r="E35" s="22"/>
      <c r="G35" s="11"/>
      <c r="H35" s="21"/>
    </row>
    <row r="37" spans="3:9" x14ac:dyDescent="0.15">
      <c r="C37" s="8" t="s">
        <v>10</v>
      </c>
      <c r="D37" s="39" t="s">
        <v>52</v>
      </c>
      <c r="E37" s="39"/>
      <c r="F37" s="39"/>
      <c r="G37" s="39"/>
      <c r="H37" s="39"/>
      <c r="I37" s="39"/>
    </row>
    <row r="39" spans="3:9" ht="18" customHeight="1" x14ac:dyDescent="0.15">
      <c r="C39" s="13" t="s">
        <v>11</v>
      </c>
      <c r="D39" s="35" t="s">
        <v>37</v>
      </c>
      <c r="E39" s="35"/>
      <c r="F39" s="35"/>
      <c r="G39" s="35"/>
      <c r="H39" s="35"/>
      <c r="I39" s="36"/>
    </row>
    <row r="40" spans="3:9" ht="27" customHeight="1" x14ac:dyDescent="0.15">
      <c r="C40" s="16"/>
      <c r="D40" s="37" t="s">
        <v>0</v>
      </c>
      <c r="E40" s="37"/>
      <c r="F40" s="37"/>
      <c r="G40" s="37"/>
      <c r="H40" s="37"/>
      <c r="I40" s="38"/>
    </row>
    <row r="44" spans="3:9" x14ac:dyDescent="0.15">
      <c r="C44" s="8" t="s">
        <v>41</v>
      </c>
    </row>
  </sheetData>
  <sheetProtection sheet="1" objects="1" scenarios="1"/>
  <mergeCells count="7">
    <mergeCell ref="C34:D35"/>
    <mergeCell ref="D39:I39"/>
    <mergeCell ref="D40:I40"/>
    <mergeCell ref="D37:I37"/>
    <mergeCell ref="E12:I12"/>
    <mergeCell ref="E14:G14"/>
    <mergeCell ref="E15:G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フォーム①個人</vt:lpstr>
      <vt:lpstr>フォーム②法人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b-atsumi</cp:lastModifiedBy>
  <cp:lastPrinted>2019-12-11T07:08:01Z</cp:lastPrinted>
  <dcterms:created xsi:type="dcterms:W3CDTF">2013-06-13T07:02:21Z</dcterms:created>
  <dcterms:modified xsi:type="dcterms:W3CDTF">2022-11-29T08:24:07Z</dcterms:modified>
</cp:coreProperties>
</file>