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４０５原稿(R4.7.15～）\1新書式　405　R4.7.15～\新書式    4 伴走支援申請\"/>
    </mc:Choice>
  </mc:AlternateContent>
  <xr:revisionPtr revIDLastSave="0" documentId="13_ncr:1_{B78D363F-028E-4EB2-93B8-BEE8551C0D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フォーム①個人" sheetId="1" r:id="rId1"/>
    <sheet name="フォーム②法人" sheetId="4" r:id="rId2"/>
  </sheets>
  <definedNames>
    <definedName name="_xlnm.Print_Area" localSheetId="0">フォーム①個人!$A$1:$J$53</definedName>
    <definedName name="_xlnm.Print_Area" localSheetId="1">フォーム②法人!$A$1:$J$47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4" l="1"/>
  <c r="H33" i="4" s="1"/>
  <c r="H34" i="4" s="1"/>
  <c r="D19" i="4" l="1"/>
  <c r="H19" i="4" s="1"/>
  <c r="F28" i="1"/>
  <c r="H36" i="1" l="1"/>
  <c r="H37" i="1" s="1"/>
  <c r="F29" i="1"/>
  <c r="F30" i="1" s="1"/>
  <c r="F31" i="1" s="1"/>
  <c r="F32" i="1" s="1"/>
  <c r="D19" i="1"/>
  <c r="H19" i="1" l="1"/>
</calcChain>
</file>

<file path=xl/sharedStrings.xml><?xml version="1.0" encoding="utf-8"?>
<sst xmlns="http://schemas.openxmlformats.org/spreadsheetml/2006/main" count="107" uniqueCount="60">
  <si>
    <t>認定支援機関</t>
    <rPh sb="0" eb="2">
      <t>ニンテイ</t>
    </rPh>
    <rPh sb="2" eb="4">
      <t>シエン</t>
    </rPh>
    <rPh sb="4" eb="6">
      <t>キカン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</si>
  <si>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</si>
  <si>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</si>
  <si>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</si>
  <si>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</si>
  <si>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Ｂ</t>
    <phoneticPr fontId="2"/>
  </si>
  <si>
    <t>Ｃ＝Ａ－Ｂ</t>
    <phoneticPr fontId="2"/>
  </si>
  <si>
    <t>Ｅ＝Ｃ－Ｄ</t>
    <phoneticPr fontId="2"/>
  </si>
  <si>
    <t>&lt;認定支援機関が個人の場合&gt;</t>
    <rPh sb="1" eb="3">
      <t>ニンテイ</t>
    </rPh>
    <rPh sb="3" eb="5">
      <t>シエン</t>
    </rPh>
    <rPh sb="5" eb="7">
      <t>キカン</t>
    </rPh>
    <rPh sb="8" eb="10">
      <t>コジン</t>
    </rPh>
    <rPh sb="11" eb="13">
      <t>バアイ</t>
    </rPh>
    <phoneticPr fontId="2"/>
  </si>
  <si>
    <t xml:space="preserve">        印</t>
    <rPh sb="8" eb="9">
      <t>イン</t>
    </rPh>
    <phoneticPr fontId="2"/>
  </si>
  <si>
    <t>振込先</t>
    <rPh sb="0" eb="2">
      <t>フリコミ</t>
    </rPh>
    <rPh sb="2" eb="3">
      <t>サキ</t>
    </rPh>
    <phoneticPr fontId="2"/>
  </si>
  <si>
    <t>名義</t>
    <rPh sb="0" eb="2">
      <t>メイギ</t>
    </rPh>
    <phoneticPr fontId="2"/>
  </si>
  <si>
    <t>&lt;認定支援機関が法人の場合&gt;</t>
    <rPh sb="1" eb="3">
      <t>ニンテイ</t>
    </rPh>
    <rPh sb="3" eb="5">
      <t>シエン</t>
    </rPh>
    <rPh sb="5" eb="7">
      <t>キカン</t>
    </rPh>
    <rPh sb="8" eb="10">
      <t>ホウジン</t>
    </rPh>
    <rPh sb="11" eb="13">
      <t>バアイ</t>
    </rPh>
    <phoneticPr fontId="2"/>
  </si>
  <si>
    <t>円</t>
    <rPh sb="0" eb="1">
      <t>エン</t>
    </rPh>
    <phoneticPr fontId="2"/>
  </si>
  <si>
    <t>円　≧</t>
    <rPh sb="0" eb="1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</si>
  <si>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</si>
  <si>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差引税込請求額</t>
    <rPh sb="0" eb="2">
      <t>サシヒキ</t>
    </rPh>
    <rPh sb="2" eb="4">
      <t>ゼイコミ</t>
    </rPh>
    <rPh sb="4" eb="6">
      <t>セイキュウ</t>
    </rPh>
    <rPh sb="6" eb="7">
      <t>ガク</t>
    </rPh>
    <phoneticPr fontId="2"/>
  </si>
  <si>
    <t>うち消費税等</t>
    <rPh sb="2" eb="5">
      <t>ショウヒゼイ</t>
    </rPh>
    <rPh sb="5" eb="6">
      <t>トウ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</si>
  <si>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</si>
  <si>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F＝E×１０．２１％</t>
    <phoneticPr fontId="2"/>
  </si>
  <si>
    <t>源泉所得税（１０．２１％）</t>
    <rPh sb="0" eb="2">
      <t>ゲンセン</t>
    </rPh>
    <rPh sb="2" eb="5">
      <t>ショトクゼイ</t>
    </rPh>
    <phoneticPr fontId="2"/>
  </si>
  <si>
    <t>差引振込金額</t>
    <rPh sb="0" eb="2">
      <t>サシヒキ</t>
    </rPh>
    <rPh sb="2" eb="4">
      <t>フリコミ</t>
    </rPh>
    <rPh sb="4" eb="6">
      <t>キンガク</t>
    </rPh>
    <phoneticPr fontId="2"/>
  </si>
  <si>
    <t>Ｇ＝C-F</t>
    <phoneticPr fontId="2"/>
  </si>
  <si>
    <t>円）</t>
    <rPh sb="0" eb="1">
      <t>エン</t>
    </rPh>
    <phoneticPr fontId="2"/>
  </si>
  <si>
    <t>（うち消費税等</t>
    <rPh sb="3" eb="6">
      <t>ショウヒゼイ</t>
    </rPh>
    <rPh sb="6" eb="7">
      <t>トウ</t>
    </rPh>
    <phoneticPr fontId="2"/>
  </si>
  <si>
    <t>費用総額</t>
    <rPh sb="0" eb="2">
      <t>ヒヨウ</t>
    </rPh>
    <rPh sb="2" eb="3">
      <t>ソウ</t>
    </rPh>
    <rPh sb="3" eb="4">
      <t>ガク</t>
    </rPh>
    <phoneticPr fontId="2"/>
  </si>
  <si>
    <t>費用総額</t>
    <rPh sb="0" eb="2">
      <t>ヒヨウ</t>
    </rPh>
    <rPh sb="2" eb="4">
      <t>ソウガク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</si>
  <si>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</si>
  <si>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前回までの支払累計</t>
    <rPh sb="0" eb="2">
      <t>ゼンカイ</t>
    </rPh>
    <rPh sb="5" eb="7">
      <t>シハライ</t>
    </rPh>
    <rPh sb="7" eb="9">
      <t>ルイケイ</t>
    </rPh>
    <phoneticPr fontId="2"/>
  </si>
  <si>
    <t>円</t>
    <rPh sb="0" eb="1">
      <t>エン</t>
    </rPh>
    <phoneticPr fontId="2"/>
  </si>
  <si>
    <t>支払額累計</t>
    <rPh sb="0" eb="2">
      <t>シハライ</t>
    </rPh>
    <rPh sb="2" eb="3">
      <t>ガク</t>
    </rPh>
    <rPh sb="3" eb="5">
      <t>ルイケイ</t>
    </rPh>
    <phoneticPr fontId="2"/>
  </si>
  <si>
    <t>Ａ　　　（別紙３－４）</t>
    <phoneticPr fontId="2"/>
  </si>
  <si>
    <t>Ａ （別紙３－４）</t>
    <phoneticPr fontId="2"/>
  </si>
  <si>
    <t>モニタリング費用見積
総額の2/3（注）</t>
    <rPh sb="6" eb="8">
      <t>ヒヨウ</t>
    </rPh>
    <rPh sb="8" eb="10">
      <t>ミツ</t>
    </rPh>
    <rPh sb="11" eb="12">
      <t>ソウ</t>
    </rPh>
    <rPh sb="12" eb="13">
      <t>ガク</t>
    </rPh>
    <rPh sb="18" eb="19">
      <t>チュウ</t>
    </rPh>
    <phoneticPr fontId="2"/>
  </si>
  <si>
    <t>モニタリング費用
見積総額の2/3（注）</t>
    <rPh sb="6" eb="8">
      <t>ヒヨウ</t>
    </rPh>
    <rPh sb="9" eb="11">
      <t>ミツ</t>
    </rPh>
    <rPh sb="11" eb="12">
      <t>ソウ</t>
    </rPh>
    <rPh sb="12" eb="13">
      <t>ガク</t>
    </rPh>
    <rPh sb="18" eb="19">
      <t>チュウ</t>
    </rPh>
    <phoneticPr fontId="2"/>
  </si>
  <si>
    <t>(フリガナ)</t>
    <phoneticPr fontId="2"/>
  </si>
  <si>
    <t>を入力すると自動計算されます</t>
    <rPh sb="1" eb="3">
      <t>ニュウリョク</t>
    </rPh>
    <rPh sb="6" eb="8">
      <t>ジドウ</t>
    </rPh>
    <rPh sb="8" eb="10">
      <t>ケイサン</t>
    </rPh>
    <phoneticPr fontId="2"/>
  </si>
  <si>
    <t>上記の振込先口座は「支払先登録書」に記入した振込先口座をご記入ください。</t>
    <rPh sb="0" eb="2">
      <t>ジョウキ</t>
    </rPh>
    <rPh sb="3" eb="5">
      <t>フリコミ</t>
    </rPh>
    <rPh sb="5" eb="6">
      <t>サキ</t>
    </rPh>
    <rPh sb="6" eb="8">
      <t>コウザ</t>
    </rPh>
    <rPh sb="10" eb="12">
      <t>シハライ</t>
    </rPh>
    <rPh sb="12" eb="13">
      <t>サキ</t>
    </rPh>
    <rPh sb="13" eb="15">
      <t>トウロク</t>
    </rPh>
    <rPh sb="15" eb="16">
      <t>ショ</t>
    </rPh>
    <rPh sb="18" eb="20">
      <t>キニュウ</t>
    </rPh>
    <rPh sb="22" eb="24">
      <t>フリコミ</t>
    </rPh>
    <rPh sb="24" eb="25">
      <t>サキ</t>
    </rPh>
    <rPh sb="25" eb="27">
      <t>コウザ</t>
    </rPh>
    <rPh sb="29" eb="31">
      <t>キニュウ</t>
    </rPh>
    <phoneticPr fontId="2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</si>
  <si>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</si>
  <si>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住所</t>
    <rPh sb="0" eb="2">
      <t>ジュウショ</t>
    </rPh>
    <phoneticPr fontId="2"/>
  </si>
  <si>
    <t>住所</t>
    <rPh sb="0" eb="2">
      <t>ジュウショ</t>
    </rPh>
    <phoneticPr fontId="2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</si>
  <si>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</si>
  <si>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</si>
  <si>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代表者名</t>
    <rPh sb="0" eb="3">
      <t>ダイヒョウシャ</t>
    </rPh>
    <rPh sb="3" eb="4">
      <t>メイ</t>
    </rPh>
    <phoneticPr fontId="2"/>
  </si>
  <si>
    <t>（消費税率10％用）</t>
    <rPh sb="1" eb="4">
      <t>ショウヒゼイ</t>
    </rPh>
    <rPh sb="4" eb="5">
      <t>リツ</t>
    </rPh>
    <rPh sb="8" eb="9">
      <t>ヨウ</t>
    </rPh>
    <phoneticPr fontId="2"/>
  </si>
  <si>
    <t>D＝C×10／１10</t>
    <phoneticPr fontId="2"/>
  </si>
  <si>
    <t>個人・源泉税率</t>
  </si>
  <si>
    <t>確認印</t>
  </si>
  <si>
    <t>検印</t>
  </si>
  <si>
    <t>令和　　　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2"/>
  </si>
  <si>
    <t>静岡県中小企業活性化協議会　御中</t>
    <rPh sb="0" eb="2">
      <t>シズオカ</t>
    </rPh>
    <rPh sb="2" eb="3">
      <t>ケン</t>
    </rPh>
    <rPh sb="3" eb="7">
      <t>チュウショウキギョウ</t>
    </rPh>
    <rPh sb="7" eb="13">
      <t>カッセイカキョウギカイ</t>
    </rPh>
    <rPh sb="14" eb="16">
      <t>オンチュウ</t>
    </rPh>
    <phoneticPr fontId="2"/>
  </si>
  <si>
    <t>は入力可。他の欄は保護しています。</t>
    <rPh sb="1" eb="3">
      <t>ニュウリョク</t>
    </rPh>
    <rPh sb="3" eb="4">
      <t>カ</t>
    </rPh>
    <rPh sb="5" eb="6">
      <t>タ</t>
    </rPh>
    <rPh sb="7" eb="8">
      <t>ラン</t>
    </rPh>
    <rPh sb="9" eb="11">
      <t>ホゴ</t>
    </rPh>
    <phoneticPr fontId="2"/>
  </si>
  <si>
    <t>協議会使用欄</t>
    <rPh sb="0" eb="3">
      <t>キョウギカイ</t>
    </rPh>
    <phoneticPr fontId="2"/>
  </si>
  <si>
    <t>△△銀行△△支店　　　普通預金　１２３４５</t>
    <rPh sb="2" eb="4">
      <t>ギンコウ</t>
    </rPh>
    <rPh sb="6" eb="7">
      <t>シ</t>
    </rPh>
    <rPh sb="9" eb="11">
      <t>フツウ</t>
    </rPh>
    <rPh sb="11" eb="13">
      <t>ヨキン</t>
    </rPh>
    <phoneticPr fontId="2"/>
  </si>
  <si>
    <t>△△銀行△△支店　　普通預金　１２３４５</t>
    <rPh sb="2" eb="4">
      <t>ギンコウ</t>
    </rPh>
    <rPh sb="6" eb="8">
      <t>シテン</t>
    </rPh>
    <rPh sb="10" eb="12">
      <t>フツウ</t>
    </rPh>
    <rPh sb="12" eb="14">
      <t>ヨキン</t>
    </rPh>
    <phoneticPr fontId="2"/>
  </si>
  <si>
    <t>伴走支援費用請求書</t>
    <rPh sb="0" eb="4">
      <t>バンソウシエン</t>
    </rPh>
    <rPh sb="4" eb="6">
      <t>ヒヨウ</t>
    </rPh>
    <rPh sb="6" eb="9">
      <t>セイキュウショ</t>
    </rPh>
    <phoneticPr fontId="2"/>
  </si>
  <si>
    <r>
      <t>但し</t>
    </r>
    <r>
      <rPr>
        <sz val="11"/>
        <rFont val="ＭＳ Ｐゴシック"/>
        <family val="3"/>
        <charset val="128"/>
        <scheme val="minor"/>
      </rPr>
      <t>、</t>
    </r>
    <r>
      <rPr>
        <sz val="11"/>
        <color rgb="FFFF0000"/>
        <rFont val="ＭＳ Ｐゴシック"/>
        <family val="3"/>
        <charset val="128"/>
        <scheme val="minor"/>
      </rPr>
      <t>○○○株式会社</t>
    </r>
    <r>
      <rPr>
        <sz val="11"/>
        <color theme="1"/>
        <rFont val="ＭＳ Ｐゴシック"/>
        <family val="2"/>
        <charset val="128"/>
        <scheme val="minor"/>
      </rPr>
      <t>経営改善計画策定支援に係る伴走支援費用支払として</t>
    </r>
    <rPh sb="0" eb="1">
      <t>タダ</t>
    </rPh>
    <rPh sb="6" eb="10">
      <t>カブシキガイシャ</t>
    </rPh>
    <rPh sb="10" eb="12">
      <t>ケイエイ</t>
    </rPh>
    <rPh sb="12" eb="14">
      <t>カイゼン</t>
    </rPh>
    <rPh sb="14" eb="16">
      <t>ケイカク</t>
    </rPh>
    <rPh sb="16" eb="18">
      <t>サクテイ</t>
    </rPh>
    <rPh sb="18" eb="20">
      <t>シエン</t>
    </rPh>
    <rPh sb="21" eb="22">
      <t>カカ</t>
    </rPh>
    <rPh sb="23" eb="27">
      <t>バンソウシエン</t>
    </rPh>
    <rPh sb="27" eb="29">
      <t>ヒヨウ</t>
    </rPh>
    <rPh sb="29" eb="31">
      <t>シハライ</t>
    </rPh>
    <phoneticPr fontId="2"/>
  </si>
  <si>
    <r>
      <t>【今回請求する伴走支援　　　</t>
    </r>
    <r>
      <rPr>
        <sz val="11"/>
        <color rgb="FFFF0000"/>
        <rFont val="ＭＳ Ｐゴシック"/>
        <family val="3"/>
        <charset val="128"/>
        <scheme val="minor"/>
      </rPr>
      <t>〇・〇・〇・〇</t>
    </r>
    <r>
      <rPr>
        <sz val="11"/>
        <color theme="1"/>
        <rFont val="ＭＳ Ｐゴシック"/>
        <family val="2"/>
        <charset val="128"/>
        <scheme val="minor"/>
      </rPr>
      <t>回目／3年間での実施予定回数　　</t>
    </r>
    <r>
      <rPr>
        <sz val="11"/>
        <color rgb="FFFF0000"/>
        <rFont val="ＭＳ Ｐゴシック"/>
        <family val="3"/>
        <charset val="128"/>
        <scheme val="minor"/>
      </rPr>
      <t>〇</t>
    </r>
    <r>
      <rPr>
        <sz val="11"/>
        <color theme="1"/>
        <rFont val="ＭＳ Ｐゴシック"/>
        <family val="2"/>
        <charset val="128"/>
        <scheme val="minor"/>
      </rPr>
      <t>回】</t>
    </r>
    <rPh sb="1" eb="3">
      <t>コンカイ</t>
    </rPh>
    <rPh sb="3" eb="5">
      <t>セイキュウ</t>
    </rPh>
    <rPh sb="7" eb="11">
      <t>バンソウシエン</t>
    </rPh>
    <rPh sb="21" eb="22">
      <t>カイ</t>
    </rPh>
    <rPh sb="22" eb="23">
      <t>メ</t>
    </rPh>
    <rPh sb="25" eb="27">
      <t>ネンカン</t>
    </rPh>
    <rPh sb="29" eb="31">
      <t>ジッシ</t>
    </rPh>
    <rPh sb="31" eb="33">
      <t>ヨテイ</t>
    </rPh>
    <rPh sb="33" eb="35">
      <t>カイスウ</t>
    </rPh>
    <rPh sb="38" eb="39">
      <t>カイ</t>
    </rPh>
    <phoneticPr fontId="2"/>
  </si>
  <si>
    <t>静岡商工会議所</t>
    <rPh sb="0" eb="7">
      <t>シズオカショウコウカイギショ</t>
    </rPh>
    <phoneticPr fontId="2"/>
  </si>
  <si>
    <t>【経営改善計画策定支援事業】</t>
    <rPh sb="1" eb="7">
      <t>ケイエイカイゼンケイカク</t>
    </rPh>
    <rPh sb="7" eb="13">
      <t>サクテイシエンジギョウ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</si>
</sst>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" fontId="0" fillId="0" borderId="0" xfId="0" applyNumberFormat="1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1" fillId="0" borderId="0" xfId="1" applyFont="1" applyAlignment="1">
      <alignment horizontal="right" vertical="center"/>
    </xf>
    <xf numFmtId="3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38" fontId="0" fillId="3" borderId="0" xfId="1" applyFont="1" applyFill="1">
      <alignment vertical="center"/>
    </xf>
    <xf numFmtId="38" fontId="0" fillId="0" borderId="0" xfId="0" applyNumberFormat="1">
      <alignment vertical="center"/>
    </xf>
    <xf numFmtId="0" fontId="5" fillId="0" borderId="0" xfId="0" applyFont="1">
      <alignment vertical="center"/>
    </xf>
    <xf numFmtId="38" fontId="7" fillId="0" borderId="0" xfId="1" applyFont="1">
      <alignment vertical="center"/>
    </xf>
    <xf numFmtId="38" fontId="0" fillId="3" borderId="0" xfId="1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 applyAlignment="1">
      <alignment horizontal="center" vertical="center"/>
    </xf>
    <xf numFmtId="3" fontId="0" fillId="2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176" fontId="0" fillId="2" borderId="0" xfId="0" applyNumberFormat="1" applyFill="1" applyAlignment="1" applyProtection="1">
      <alignment horizontal="right" vertical="center"/>
      <protection locked="0"/>
    </xf>
    <xf numFmtId="0" fontId="0" fillId="4" borderId="0" xfId="0" applyFill="1">
      <alignment vertical="center"/>
    </xf>
    <xf numFmtId="0" fontId="0" fillId="4" borderId="0" xfId="0" applyFill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53"/>
  <sheetViews>
    <sheetView tabSelected="1" workbookViewId="0"/>
  </sheetViews>
  <sheetFormatPr defaultRowHeight="13.5" x14ac:dyDescent="0.15"/>
  <cols>
    <col min="4" max="4" width="10.5" bestFit="1" customWidth="1"/>
    <col min="5" max="5" width="9.375" customWidth="1"/>
    <col min="7" max="7" width="11.875" customWidth="1"/>
    <col min="8" max="8" width="17" customWidth="1"/>
    <col min="9" max="9" width="3.625" customWidth="1"/>
    <col min="10" max="10" width="4.5" customWidth="1"/>
  </cols>
  <sheetData>
    <row r="1" spans="1:9" ht="21" x14ac:dyDescent="0.15">
      <c r="A1" s="3" t="s">
        <v>8</v>
      </c>
      <c r="F1" s="21"/>
      <c r="G1" t="s">
        <v>36</v>
      </c>
    </row>
    <row r="2" spans="1:9" ht="21" x14ac:dyDescent="0.15">
      <c r="A2" s="22" t="s">
        <v>44</v>
      </c>
      <c r="F2" s="30"/>
      <c r="G2" t="s">
        <v>51</v>
      </c>
    </row>
    <row r="5" spans="1:9" x14ac:dyDescent="0.15">
      <c r="A5" t="s">
        <v>58</v>
      </c>
    </row>
    <row r="6" spans="1:9" x14ac:dyDescent="0.15">
      <c r="A6" t="s">
        <v>50</v>
      </c>
      <c r="G6" s="31" t="s">
        <v>49</v>
      </c>
    </row>
    <row r="7" spans="1:9" x14ac:dyDescent="0.15">
      <c r="A7" t="s">
        <v>59</v>
      </c>
    </row>
    <row r="8" spans="1:9" ht="21" x14ac:dyDescent="0.15">
      <c r="A8" s="39" t="s">
        <v>55</v>
      </c>
      <c r="B8" s="39"/>
      <c r="C8" s="39"/>
      <c r="D8" s="39"/>
      <c r="E8" s="39"/>
      <c r="F8" s="39"/>
      <c r="G8" s="39"/>
      <c r="H8" s="39"/>
      <c r="I8" s="39"/>
    </row>
    <row r="11" spans="1:9" x14ac:dyDescent="0.15">
      <c r="D11" s="4"/>
      <c r="E11" s="5"/>
      <c r="F11" s="5"/>
      <c r="G11" s="5"/>
      <c r="H11" s="5"/>
      <c r="I11" s="6"/>
    </row>
    <row r="12" spans="1:9" x14ac:dyDescent="0.15">
      <c r="B12" t="s">
        <v>40</v>
      </c>
      <c r="D12" s="7"/>
      <c r="E12" s="31" t="s">
        <v>39</v>
      </c>
      <c r="F12" s="30"/>
      <c r="G12" s="30"/>
      <c r="H12" s="30"/>
      <c r="I12" s="8"/>
    </row>
    <row r="13" spans="1:9" x14ac:dyDescent="0.15">
      <c r="D13" s="7"/>
      <c r="I13" s="8"/>
    </row>
    <row r="14" spans="1:9" x14ac:dyDescent="0.15">
      <c r="B14" t="s">
        <v>41</v>
      </c>
      <c r="D14" s="7"/>
      <c r="E14" s="31" t="s">
        <v>38</v>
      </c>
      <c r="F14" s="30"/>
      <c r="G14" s="30"/>
      <c r="H14" s="30"/>
      <c r="I14" s="8"/>
    </row>
    <row r="15" spans="1:9" x14ac:dyDescent="0.15">
      <c r="D15" s="7"/>
      <c r="H15" t="s">
        <v>9</v>
      </c>
      <c r="I15" s="8"/>
    </row>
    <row r="16" spans="1:9" x14ac:dyDescent="0.15">
      <c r="B16" s="16"/>
      <c r="D16" s="9"/>
      <c r="E16" s="10"/>
      <c r="F16" s="10"/>
      <c r="G16" s="10"/>
      <c r="H16" s="10" t="s">
        <v>42</v>
      </c>
      <c r="I16" s="11"/>
    </row>
    <row r="19" spans="2:9" ht="21" x14ac:dyDescent="0.15">
      <c r="B19" s="3" t="s">
        <v>1</v>
      </c>
      <c r="C19" s="1"/>
      <c r="D19" s="13">
        <f>+F28</f>
        <v>26666</v>
      </c>
      <c r="E19" t="s">
        <v>2</v>
      </c>
      <c r="F19" t="s">
        <v>24</v>
      </c>
      <c r="H19" s="14">
        <f>+F29</f>
        <v>2424</v>
      </c>
      <c r="I19" t="s">
        <v>23</v>
      </c>
    </row>
    <row r="21" spans="2:9" x14ac:dyDescent="0.15">
      <c r="B21" s="31" t="s">
        <v>56</v>
      </c>
      <c r="C21" s="30"/>
      <c r="D21" s="30"/>
      <c r="E21" s="30"/>
      <c r="F21" s="30"/>
      <c r="G21" s="30"/>
      <c r="H21" s="30"/>
    </row>
    <row r="22" spans="2:9" x14ac:dyDescent="0.15">
      <c r="B22" s="31" t="s">
        <v>57</v>
      </c>
      <c r="C22" s="30"/>
      <c r="D22" s="30"/>
      <c r="E22" s="30"/>
      <c r="F22" s="30"/>
      <c r="G22" s="30"/>
      <c r="H22" s="30"/>
    </row>
    <row r="24" spans="2:9" x14ac:dyDescent="0.15">
      <c r="B24" t="s">
        <v>3</v>
      </c>
    </row>
    <row r="26" spans="2:9" x14ac:dyDescent="0.15">
      <c r="C26" t="s">
        <v>25</v>
      </c>
      <c r="F26" s="27">
        <v>40000</v>
      </c>
      <c r="G26" t="s">
        <v>2</v>
      </c>
      <c r="H26" t="s">
        <v>31</v>
      </c>
    </row>
    <row r="27" spans="2:9" x14ac:dyDescent="0.15">
      <c r="C27" t="s">
        <v>4</v>
      </c>
      <c r="F27" s="28">
        <v>13334</v>
      </c>
      <c r="G27" t="s">
        <v>2</v>
      </c>
      <c r="H27" t="s">
        <v>5</v>
      </c>
    </row>
    <row r="28" spans="2:9" x14ac:dyDescent="0.15">
      <c r="C28" t="s">
        <v>16</v>
      </c>
      <c r="F28" s="2">
        <f>F26-F27</f>
        <v>26666</v>
      </c>
      <c r="G28" t="s">
        <v>2</v>
      </c>
      <c r="H28" t="s">
        <v>6</v>
      </c>
    </row>
    <row r="29" spans="2:9" x14ac:dyDescent="0.15">
      <c r="C29" t="s">
        <v>17</v>
      </c>
      <c r="F29" s="2">
        <f>ROUNDDOWN((F28/1.1)*0.1,0)</f>
        <v>2424</v>
      </c>
      <c r="G29" t="s">
        <v>13</v>
      </c>
      <c r="H29" t="s">
        <v>45</v>
      </c>
    </row>
    <row r="30" spans="2:9" x14ac:dyDescent="0.15">
      <c r="C30" t="s">
        <v>18</v>
      </c>
      <c r="F30" s="2">
        <f>+F28-F29</f>
        <v>24242</v>
      </c>
      <c r="G30" t="s">
        <v>13</v>
      </c>
      <c r="H30" t="s">
        <v>7</v>
      </c>
    </row>
    <row r="31" spans="2:9" x14ac:dyDescent="0.15">
      <c r="C31" t="s">
        <v>20</v>
      </c>
      <c r="F31" s="2">
        <f>ROUNDDOWN(F30*0.1021,0)</f>
        <v>2475</v>
      </c>
      <c r="G31" t="s">
        <v>13</v>
      </c>
      <c r="H31" t="s">
        <v>19</v>
      </c>
    </row>
    <row r="32" spans="2:9" x14ac:dyDescent="0.15">
      <c r="C32" t="s">
        <v>21</v>
      </c>
      <c r="F32" s="12">
        <f>+F28-F31</f>
        <v>24191</v>
      </c>
      <c r="G32" t="s">
        <v>13</v>
      </c>
      <c r="H32" t="s">
        <v>22</v>
      </c>
    </row>
    <row r="35" spans="2:9" x14ac:dyDescent="0.15">
      <c r="G35" s="18" t="s">
        <v>28</v>
      </c>
      <c r="H35" s="29">
        <v>26600</v>
      </c>
      <c r="I35" t="s">
        <v>2</v>
      </c>
    </row>
    <row r="36" spans="2:9" x14ac:dyDescent="0.15">
      <c r="G36" s="17" t="s">
        <v>27</v>
      </c>
      <c r="H36" s="19">
        <f>+F28</f>
        <v>26666</v>
      </c>
      <c r="I36" t="s">
        <v>2</v>
      </c>
    </row>
    <row r="37" spans="2:9" x14ac:dyDescent="0.15">
      <c r="C37" s="35" t="s">
        <v>33</v>
      </c>
      <c r="D37" s="36"/>
      <c r="E37" s="28">
        <v>320000</v>
      </c>
      <c r="F37" t="s">
        <v>14</v>
      </c>
      <c r="G37" t="s">
        <v>30</v>
      </c>
      <c r="H37" s="16">
        <f>+H35+H36</f>
        <v>53266</v>
      </c>
      <c r="I37" t="s">
        <v>29</v>
      </c>
    </row>
    <row r="38" spans="2:9" x14ac:dyDescent="0.15">
      <c r="C38" s="36"/>
      <c r="D38" s="36"/>
      <c r="E38" s="15"/>
      <c r="G38" s="17"/>
      <c r="H38" s="19"/>
    </row>
    <row r="40" spans="2:9" x14ac:dyDescent="0.15">
      <c r="D40" t="s">
        <v>10</v>
      </c>
      <c r="E40" s="31" t="s">
        <v>54</v>
      </c>
      <c r="G40" s="31"/>
    </row>
    <row r="42" spans="2:9" x14ac:dyDescent="0.15">
      <c r="D42" t="s">
        <v>11</v>
      </c>
      <c r="E42" s="32" t="s">
        <v>35</v>
      </c>
      <c r="F42" s="5"/>
      <c r="G42" s="5"/>
      <c r="H42" s="5"/>
      <c r="I42" s="6"/>
    </row>
    <row r="43" spans="2:9" x14ac:dyDescent="0.15">
      <c r="E43" s="33" t="s">
        <v>0</v>
      </c>
      <c r="F43" s="10"/>
      <c r="G43" s="10"/>
      <c r="H43" s="10"/>
      <c r="I43" s="11"/>
    </row>
    <row r="45" spans="2:9" x14ac:dyDescent="0.15">
      <c r="C45" t="s">
        <v>37</v>
      </c>
    </row>
    <row r="48" spans="2:9" x14ac:dyDescent="0.15">
      <c r="B48" s="37" t="s">
        <v>52</v>
      </c>
      <c r="C48" s="38"/>
    </row>
    <row r="49" spans="2:3" x14ac:dyDescent="0.15">
      <c r="B49" s="37" t="s">
        <v>46</v>
      </c>
      <c r="C49" s="38"/>
    </row>
    <row r="50" spans="2:3" x14ac:dyDescent="0.15">
      <c r="B50" s="26" t="s">
        <v>47</v>
      </c>
      <c r="C50" s="26" t="s">
        <v>48</v>
      </c>
    </row>
    <row r="51" spans="2:3" x14ac:dyDescent="0.15">
      <c r="B51" s="7"/>
      <c r="C51" s="23"/>
    </row>
    <row r="52" spans="2:3" x14ac:dyDescent="0.15">
      <c r="B52" s="7"/>
      <c r="C52" s="24"/>
    </row>
    <row r="53" spans="2:3" x14ac:dyDescent="0.15">
      <c r="B53" s="9"/>
      <c r="C53" s="25"/>
    </row>
  </sheetData>
  <sheetProtection sheet="1" objects="1" scenarios="1"/>
  <mergeCells count="4">
    <mergeCell ref="C37:D38"/>
    <mergeCell ref="B48:C48"/>
    <mergeCell ref="B49:C49"/>
    <mergeCell ref="A8:I8"/>
  </mergeCells>
  <phoneticPr fontId="2"/>
  <printOptions horizontalCentered="1" verticalCentered="1"/>
  <pageMargins left="0.70866141732283472" right="0.51181102362204722" top="0.74803149606299213" bottom="0.35433070866141736" header="0.11811023622047245" footer="0.11811023622047245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I49"/>
  <sheetViews>
    <sheetView workbookViewId="0"/>
  </sheetViews>
  <sheetFormatPr defaultRowHeight="13.5" x14ac:dyDescent="0.15"/>
  <cols>
    <col min="2" max="2" width="8.375" customWidth="1"/>
    <col min="3" max="3" width="8.875" customWidth="1"/>
    <col min="4" max="4" width="11" customWidth="1"/>
    <col min="5" max="5" width="9.125" customWidth="1"/>
    <col min="6" max="6" width="8.375" customWidth="1"/>
    <col min="7" max="7" width="11.25" customWidth="1"/>
    <col min="8" max="8" width="14.375" customWidth="1"/>
    <col min="9" max="9" width="5" customWidth="1"/>
    <col min="10" max="10" width="3.5" customWidth="1"/>
  </cols>
  <sheetData>
    <row r="1" spans="1:9" ht="21" x14ac:dyDescent="0.15">
      <c r="A1" s="3" t="s">
        <v>12</v>
      </c>
      <c r="F1" s="21"/>
      <c r="G1" t="s">
        <v>36</v>
      </c>
    </row>
    <row r="2" spans="1:9" ht="21" x14ac:dyDescent="0.15">
      <c r="A2" s="22" t="s">
        <v>44</v>
      </c>
      <c r="F2" s="30"/>
      <c r="G2" t="s">
        <v>51</v>
      </c>
    </row>
    <row r="3" spans="1:9" x14ac:dyDescent="0.15">
      <c r="F3" s="17"/>
      <c r="G3" s="20"/>
    </row>
    <row r="5" spans="1:9" x14ac:dyDescent="0.15">
      <c r="A5" t="s">
        <v>58</v>
      </c>
    </row>
    <row r="6" spans="1:9" x14ac:dyDescent="0.15">
      <c r="A6" t="s">
        <v>50</v>
      </c>
      <c r="G6" s="31" t="s">
        <v>49</v>
      </c>
    </row>
    <row r="7" spans="1:9" x14ac:dyDescent="0.15">
      <c r="A7" t="s">
        <v>59</v>
      </c>
    </row>
    <row r="8" spans="1:9" ht="21" x14ac:dyDescent="0.15">
      <c r="A8" s="39" t="s">
        <v>55</v>
      </c>
      <c r="B8" s="39"/>
      <c r="C8" s="39"/>
      <c r="D8" s="39"/>
      <c r="E8" s="39"/>
      <c r="F8" s="39"/>
      <c r="G8" s="39"/>
      <c r="H8" s="39"/>
      <c r="I8" s="39"/>
    </row>
    <row r="11" spans="1:9" x14ac:dyDescent="0.15">
      <c r="D11" s="4"/>
      <c r="E11" s="5"/>
      <c r="F11" s="5"/>
      <c r="G11" s="5"/>
      <c r="H11" s="5"/>
      <c r="I11" s="6"/>
    </row>
    <row r="12" spans="1:9" x14ac:dyDescent="0.15">
      <c r="B12" t="s">
        <v>40</v>
      </c>
      <c r="D12" s="7"/>
      <c r="E12" s="31" t="s">
        <v>39</v>
      </c>
      <c r="F12" s="30"/>
      <c r="G12" s="30"/>
      <c r="H12" s="30"/>
      <c r="I12" s="8"/>
    </row>
    <row r="13" spans="1:9" x14ac:dyDescent="0.15">
      <c r="D13" s="7"/>
      <c r="I13" s="8"/>
    </row>
    <row r="14" spans="1:9" x14ac:dyDescent="0.15">
      <c r="B14" t="s">
        <v>41</v>
      </c>
      <c r="D14" s="7"/>
      <c r="E14" s="31" t="s">
        <v>38</v>
      </c>
      <c r="F14" s="30"/>
      <c r="G14" s="30"/>
      <c r="I14" s="8"/>
    </row>
    <row r="15" spans="1:9" x14ac:dyDescent="0.15">
      <c r="D15" s="7"/>
      <c r="E15" s="31" t="s">
        <v>43</v>
      </c>
      <c r="F15" s="30"/>
      <c r="G15" s="30"/>
      <c r="H15" t="s">
        <v>9</v>
      </c>
      <c r="I15" s="8"/>
    </row>
    <row r="16" spans="1:9" x14ac:dyDescent="0.15">
      <c r="D16" s="9"/>
      <c r="E16" s="10"/>
      <c r="F16" s="10"/>
      <c r="G16" s="10"/>
      <c r="H16" s="10" t="s">
        <v>42</v>
      </c>
      <c r="I16" s="11"/>
    </row>
    <row r="19" spans="2:9" ht="21" x14ac:dyDescent="0.15">
      <c r="B19" s="3" t="s">
        <v>1</v>
      </c>
      <c r="C19" s="1"/>
      <c r="D19" s="13">
        <f>+F28</f>
        <v>26666</v>
      </c>
      <c r="E19" t="s">
        <v>2</v>
      </c>
      <c r="F19" t="s">
        <v>24</v>
      </c>
      <c r="H19" s="14">
        <f>ROUNDDOWN((D19/1.1)*0.1,0)</f>
        <v>2424</v>
      </c>
      <c r="I19" t="s">
        <v>23</v>
      </c>
    </row>
    <row r="21" spans="2:9" x14ac:dyDescent="0.15">
      <c r="B21" s="31" t="s">
        <v>56</v>
      </c>
    </row>
    <row r="22" spans="2:9" x14ac:dyDescent="0.15">
      <c r="B22" s="31" t="s">
        <v>57</v>
      </c>
    </row>
    <row r="24" spans="2:9" x14ac:dyDescent="0.15">
      <c r="B24" t="s">
        <v>3</v>
      </c>
    </row>
    <row r="26" spans="2:9" x14ac:dyDescent="0.15">
      <c r="C26" t="s">
        <v>26</v>
      </c>
      <c r="F26" s="27">
        <v>40000</v>
      </c>
      <c r="G26" t="s">
        <v>2</v>
      </c>
      <c r="H26" t="s">
        <v>32</v>
      </c>
    </row>
    <row r="27" spans="2:9" x14ac:dyDescent="0.15">
      <c r="C27" t="s">
        <v>4</v>
      </c>
      <c r="F27" s="28">
        <v>13334</v>
      </c>
      <c r="G27" t="s">
        <v>2</v>
      </c>
      <c r="H27" t="s">
        <v>5</v>
      </c>
    </row>
    <row r="28" spans="2:9" x14ac:dyDescent="0.15">
      <c r="C28" t="s">
        <v>15</v>
      </c>
      <c r="F28" s="2">
        <f>+F26-F27</f>
        <v>26666</v>
      </c>
      <c r="G28" t="s">
        <v>2</v>
      </c>
      <c r="H28" t="s">
        <v>6</v>
      </c>
    </row>
    <row r="29" spans="2:9" x14ac:dyDescent="0.15">
      <c r="F29" s="1"/>
    </row>
    <row r="32" spans="2:9" x14ac:dyDescent="0.15">
      <c r="G32" s="18" t="s">
        <v>28</v>
      </c>
      <c r="H32" s="29">
        <v>26600</v>
      </c>
      <c r="I32" t="s">
        <v>2</v>
      </c>
    </row>
    <row r="33" spans="2:9" x14ac:dyDescent="0.15">
      <c r="G33" s="17" t="s">
        <v>27</v>
      </c>
      <c r="H33" s="19">
        <f>+F28</f>
        <v>26666</v>
      </c>
      <c r="I33" t="s">
        <v>2</v>
      </c>
    </row>
    <row r="34" spans="2:9" ht="13.5" customHeight="1" x14ac:dyDescent="0.15">
      <c r="C34" s="35" t="s">
        <v>34</v>
      </c>
      <c r="D34" s="36"/>
      <c r="E34" s="28">
        <v>320000</v>
      </c>
      <c r="F34" t="s">
        <v>14</v>
      </c>
      <c r="G34" t="s">
        <v>30</v>
      </c>
      <c r="H34" s="16">
        <f>+H32+H33</f>
        <v>53266</v>
      </c>
      <c r="I34" t="s">
        <v>29</v>
      </c>
    </row>
    <row r="35" spans="2:9" x14ac:dyDescent="0.15">
      <c r="C35" s="36"/>
      <c r="D35" s="36"/>
      <c r="E35" s="15"/>
      <c r="G35" s="17"/>
      <c r="H35" s="19"/>
    </row>
    <row r="38" spans="2:9" x14ac:dyDescent="0.15">
      <c r="D38" t="s">
        <v>10</v>
      </c>
      <c r="E38" s="31" t="s">
        <v>53</v>
      </c>
      <c r="G38" s="31"/>
    </row>
    <row r="40" spans="2:9" x14ac:dyDescent="0.15">
      <c r="D40" t="s">
        <v>11</v>
      </c>
      <c r="E40" s="32" t="s">
        <v>35</v>
      </c>
      <c r="F40" s="5"/>
      <c r="G40" s="5"/>
      <c r="H40" s="5"/>
      <c r="I40" s="6"/>
    </row>
    <row r="41" spans="2:9" x14ac:dyDescent="0.15">
      <c r="E41" s="33" t="s">
        <v>0</v>
      </c>
      <c r="F41" s="10"/>
      <c r="G41" s="10"/>
      <c r="H41" s="10"/>
      <c r="I41" s="11"/>
    </row>
    <row r="44" spans="2:9" x14ac:dyDescent="0.15">
      <c r="C44" t="s">
        <v>37</v>
      </c>
    </row>
    <row r="47" spans="2:9" x14ac:dyDescent="0.15">
      <c r="B47" s="40"/>
      <c r="C47" s="40"/>
    </row>
    <row r="49" spans="2:3" x14ac:dyDescent="0.15">
      <c r="B49" s="34"/>
      <c r="C49" s="34"/>
    </row>
  </sheetData>
  <sheetProtection sheet="1" objects="1" scenarios="1"/>
  <mergeCells count="3">
    <mergeCell ref="C34:D35"/>
    <mergeCell ref="B47:C47"/>
    <mergeCell ref="A8:I8"/>
  </mergeCells>
  <phoneticPr fontId="2"/>
  <printOptions horizontalCentered="1"/>
  <pageMargins left="0.51181102362204722" right="0.31496062992125984" top="1.3779527559055118" bottom="0.7480314960629921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フォーム①個人</vt:lpstr>
      <vt:lpstr>フォーム②法人</vt:lpstr>
      <vt:lpstr>フォーム①個人!Print_Area</vt:lpstr>
      <vt:lpstr>フォーム②法人!Print_Area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b-atsumi</cp:lastModifiedBy>
  <cp:lastPrinted>2023-01-10T00:47:00Z</cp:lastPrinted>
  <dcterms:created xsi:type="dcterms:W3CDTF">2013-06-13T07:02:21Z</dcterms:created>
  <dcterms:modified xsi:type="dcterms:W3CDTF">2023-01-10T00:47:07Z</dcterms:modified>
</cp:coreProperties>
</file>