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80"/>
  </bookViews>
  <sheets>
    <sheet name="フォーム①個人" sheetId="1" r:id="rId1"/>
    <sheet name="フォーム②法人" sheetId="4" r:id="rId2"/>
  </sheets>
  <calcPr calcId="145621"/>
</workbook>
</file>

<file path=xl/calcChain.xml><?xml version="1.0" encoding="utf-8"?>
<calcChain xmlns="http://schemas.openxmlformats.org/spreadsheetml/2006/main">
  <c r="H36" i="1" l="1"/>
  <c r="F28" i="1"/>
  <c r="H18" i="4" l="1"/>
  <c r="H37" i="1"/>
  <c r="D19" i="1"/>
  <c r="F29" i="1" l="1"/>
  <c r="H19" i="1" s="1"/>
  <c r="F27" i="4"/>
  <c r="H32" i="4" s="1"/>
  <c r="H33" i="4" s="1"/>
  <c r="F30" i="1" l="1"/>
  <c r="F31" i="1" s="1"/>
  <c r="F32" i="1" s="1"/>
  <c r="D18" i="4"/>
</calcChain>
</file>

<file path=xl/sharedStrings.xml><?xml version="1.0" encoding="utf-8"?>
<sst xmlns="http://schemas.openxmlformats.org/spreadsheetml/2006/main" count="95" uniqueCount="54">
  <si>
    <t>住所</t>
    <rPh sb="0" eb="2">
      <t>ジュウショ</t>
    </rPh>
    <phoneticPr fontId="2"/>
  </si>
  <si>
    <t>認定支援機関</t>
    <rPh sb="0" eb="2">
      <t>ニンテイ</t>
    </rPh>
    <rPh sb="2" eb="4">
      <t>シエン</t>
    </rPh>
    <rPh sb="4" eb="6">
      <t>キカン</t>
    </rPh>
    <phoneticPr fontId="2"/>
  </si>
  <si>
    <t>請求額</t>
    <rPh sb="0" eb="2">
      <t>セイキュウ</t>
    </rPh>
    <rPh sb="2" eb="3">
      <t>ガク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</si>
  <si>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</si>
  <si>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</si>
  <si>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申請者領収書金額</t>
    <rPh sb="0" eb="3">
      <t>シンセイシャ</t>
    </rPh>
    <rPh sb="3" eb="6">
      <t>リョウシュウショ</t>
    </rPh>
    <rPh sb="6" eb="8">
      <t>キンガク</t>
    </rPh>
    <phoneticPr fontId="2"/>
  </si>
  <si>
    <t>Ｂ</t>
    <phoneticPr fontId="2"/>
  </si>
  <si>
    <t>Ｃ＝Ａ－Ｂ</t>
    <phoneticPr fontId="2"/>
  </si>
  <si>
    <t>&lt;認定支援機関が個人の場合&gt;</t>
    <rPh sb="1" eb="3">
      <t>ニンテイ</t>
    </rPh>
    <rPh sb="3" eb="5">
      <t>シエン</t>
    </rPh>
    <rPh sb="5" eb="7">
      <t>キカン</t>
    </rPh>
    <rPh sb="8" eb="10">
      <t>コジン</t>
    </rPh>
    <rPh sb="11" eb="13">
      <t>バアイ</t>
    </rPh>
    <phoneticPr fontId="2"/>
  </si>
  <si>
    <t xml:space="preserve">        印</t>
    <rPh sb="8" eb="9">
      <t>イン</t>
    </rPh>
    <phoneticPr fontId="2"/>
  </si>
  <si>
    <t>振込先</t>
    <rPh sb="0" eb="2">
      <t>フリコミ</t>
    </rPh>
    <rPh sb="2" eb="3">
      <t>サキ</t>
    </rPh>
    <phoneticPr fontId="2"/>
  </si>
  <si>
    <t>△△銀行△△支店　　　普通預金　１２３４５</t>
    <rPh sb="2" eb="4">
      <t>ギンコウ</t>
    </rPh>
    <rPh sb="6" eb="8">
      <t>シテン</t>
    </rPh>
    <rPh sb="11" eb="13">
      <t>フツウ</t>
    </rPh>
    <rPh sb="13" eb="15">
      <t>ヨキン</t>
    </rPh>
    <phoneticPr fontId="2"/>
  </si>
  <si>
    <t>名義</t>
    <rPh sb="0" eb="2">
      <t>メイギ</t>
    </rPh>
    <phoneticPr fontId="2"/>
  </si>
  <si>
    <t>&lt;認定支援機関が法人の場合&gt;</t>
    <rPh sb="1" eb="3">
      <t>ニンテイ</t>
    </rPh>
    <rPh sb="3" eb="5">
      <t>シエン</t>
    </rPh>
    <rPh sb="5" eb="7">
      <t>キカン</t>
    </rPh>
    <rPh sb="8" eb="10">
      <t>ホウジン</t>
    </rPh>
    <rPh sb="11" eb="13">
      <t>バアイ</t>
    </rPh>
    <phoneticPr fontId="2"/>
  </si>
  <si>
    <t>円</t>
    <rPh sb="0" eb="1">
      <t>エン</t>
    </rPh>
    <phoneticPr fontId="2"/>
  </si>
  <si>
    <t>円　≧</t>
    <rPh sb="0" eb="1">
      <t>エン</t>
    </rPh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</si>
  <si>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</si>
  <si>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差引税込請求額</t>
    <rPh sb="0" eb="2">
      <t>サシヒキ</t>
    </rPh>
    <rPh sb="2" eb="4">
      <t>ゼイコミ</t>
    </rPh>
    <rPh sb="4" eb="6">
      <t>セイキュウ</t>
    </rPh>
    <rPh sb="6" eb="7">
      <t>ガク</t>
    </rPh>
    <phoneticPr fontId="2"/>
  </si>
  <si>
    <t>うち消費税等</t>
    <rPh sb="2" eb="5">
      <t>ショウヒゼイ</t>
    </rPh>
    <rPh sb="5" eb="6">
      <t>トウ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</si>
  <si>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</si>
  <si>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源泉所得税（１０．２１％）</t>
    <rPh sb="0" eb="2">
      <t>ゲンセン</t>
    </rPh>
    <rPh sb="2" eb="5">
      <t>ショトクゼイ</t>
    </rPh>
    <phoneticPr fontId="2"/>
  </si>
  <si>
    <t>差引振込金額</t>
    <rPh sb="0" eb="2">
      <t>サシヒキ</t>
    </rPh>
    <rPh sb="2" eb="4">
      <t>フリコミ</t>
    </rPh>
    <rPh sb="4" eb="6">
      <t>キンガク</t>
    </rPh>
    <phoneticPr fontId="2"/>
  </si>
  <si>
    <t>円）</t>
    <rPh sb="0" eb="1">
      <t>エン</t>
    </rPh>
    <phoneticPr fontId="2"/>
  </si>
  <si>
    <t>（うち消費税等</t>
    <rPh sb="3" eb="6">
      <t>ショウヒゼイ</t>
    </rPh>
    <rPh sb="6" eb="7">
      <t>トウ</t>
    </rPh>
    <phoneticPr fontId="2"/>
  </si>
  <si>
    <t>費用総額</t>
    <rPh sb="0" eb="2">
      <t>ヒヨウ</t>
    </rPh>
    <rPh sb="2" eb="3">
      <t>ソウ</t>
    </rPh>
    <rPh sb="3" eb="4">
      <t>ガク</t>
    </rPh>
    <phoneticPr fontId="2"/>
  </si>
  <si>
    <t>費用総額</t>
    <rPh sb="0" eb="2">
      <t>ヒヨウ</t>
    </rPh>
    <rPh sb="2" eb="4">
      <t>ソウガク</t>
    </rPh>
    <phoneticPr fontId="2"/>
  </si>
  <si>
    <t>モニタリング費用請求書</t>
    <rPh sb="6" eb="8">
      <t>ヒヨウ</t>
    </rPh>
    <rPh sb="8" eb="11">
      <t>セイキュウショ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</si>
  <si>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</si>
  <si>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前回までの支払累計</t>
    <rPh sb="0" eb="2">
      <t>ゼンカイ</t>
    </rPh>
    <rPh sb="5" eb="7">
      <t>シハライ</t>
    </rPh>
    <rPh sb="7" eb="9">
      <t>ルイケイ</t>
    </rPh>
    <phoneticPr fontId="2"/>
  </si>
  <si>
    <t>円</t>
    <rPh sb="0" eb="1">
      <t>エン</t>
    </rPh>
    <phoneticPr fontId="2"/>
  </si>
  <si>
    <t>支払額累計</t>
    <rPh sb="0" eb="2">
      <t>シハライ</t>
    </rPh>
    <rPh sb="2" eb="3">
      <t>ガク</t>
    </rPh>
    <rPh sb="3" eb="5">
      <t>ルイケイ</t>
    </rPh>
    <phoneticPr fontId="2"/>
  </si>
  <si>
    <t>Ａ　　　（別紙３－４）</t>
    <phoneticPr fontId="2"/>
  </si>
  <si>
    <t>Ａ （別紙３－４）</t>
    <phoneticPr fontId="2"/>
  </si>
  <si>
    <t>モニタリング費用見積
総額の2/3（注）</t>
    <rPh sb="6" eb="8">
      <t>ヒヨウ</t>
    </rPh>
    <rPh sb="8" eb="10">
      <t>ミツ</t>
    </rPh>
    <rPh sb="11" eb="12">
      <t>ソウ</t>
    </rPh>
    <rPh sb="12" eb="13">
      <t>ガク</t>
    </rPh>
    <rPh sb="18" eb="19">
      <t>チュウ</t>
    </rPh>
    <phoneticPr fontId="2"/>
  </si>
  <si>
    <t>モニタリング費用
見積総額の2/3（注）</t>
    <rPh sb="6" eb="8">
      <t>ヒヨウ</t>
    </rPh>
    <rPh sb="9" eb="11">
      <t>ミツ</t>
    </rPh>
    <rPh sb="11" eb="12">
      <t>ソウ</t>
    </rPh>
    <rPh sb="12" eb="13">
      <t>ガク</t>
    </rPh>
    <rPh sb="18" eb="19">
      <t>チュウ</t>
    </rPh>
    <phoneticPr fontId="2"/>
  </si>
  <si>
    <t>静岡県経営改善支援センター御中</t>
    <rPh sb="0" eb="2">
      <t>シズオカ</t>
    </rPh>
    <rPh sb="2" eb="3">
      <t>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2"/>
  </si>
  <si>
    <t>(フリガナ)</t>
    <phoneticPr fontId="2"/>
  </si>
  <si>
    <t>（消費税８％用）</t>
    <rPh sb="1" eb="4">
      <t>ショウヒゼイ</t>
    </rPh>
    <rPh sb="6" eb="7">
      <t>ヨウ</t>
    </rPh>
    <phoneticPr fontId="2"/>
  </si>
  <si>
    <t>を入力すると自動計算されます</t>
    <rPh sb="1" eb="3">
      <t>ニュウリョク</t>
    </rPh>
    <phoneticPr fontId="2"/>
  </si>
  <si>
    <r>
      <t>但し、</t>
    </r>
    <r>
      <rPr>
        <sz val="11"/>
        <color rgb="FFFF0000"/>
        <rFont val="ＭＳ Ｐゴシック"/>
        <family val="3"/>
        <charset val="128"/>
        <scheme val="minor"/>
      </rPr>
      <t>○○○株式会社</t>
    </r>
    <r>
      <rPr>
        <sz val="11"/>
        <color theme="1"/>
        <rFont val="ＭＳ Ｐゴシック"/>
        <family val="2"/>
        <charset val="128"/>
        <scheme val="minor"/>
      </rPr>
      <t>経営改善計画策定支援に係るモニタリング費用支払として</t>
    </r>
    <rPh sb="0" eb="1">
      <t>タダ</t>
    </rPh>
    <rPh sb="6" eb="10">
      <t>カブシキガイシャ</t>
    </rPh>
    <rPh sb="10" eb="12">
      <t>ケイエイ</t>
    </rPh>
    <rPh sb="12" eb="14">
      <t>カイゼン</t>
    </rPh>
    <rPh sb="14" eb="16">
      <t>ケイカク</t>
    </rPh>
    <rPh sb="16" eb="18">
      <t>サクテイ</t>
    </rPh>
    <rPh sb="18" eb="20">
      <t>シエン</t>
    </rPh>
    <rPh sb="21" eb="22">
      <t>カカ</t>
    </rPh>
    <rPh sb="29" eb="31">
      <t>ヒヨウ</t>
    </rPh>
    <rPh sb="31" eb="33">
      <t>シハライ</t>
    </rPh>
    <phoneticPr fontId="2"/>
  </si>
  <si>
    <t>上記の振込先口座は「支払先登録書」に記入した振込先口座をご記入ください。</t>
    <rPh sb="0" eb="2">
      <t>ジョウキ</t>
    </rPh>
    <rPh sb="3" eb="5">
      <t>フリコミ</t>
    </rPh>
    <rPh sb="5" eb="6">
      <t>サキ</t>
    </rPh>
    <rPh sb="6" eb="8">
      <t>コウザ</t>
    </rPh>
    <rPh sb="10" eb="12">
      <t>シハライ</t>
    </rPh>
    <rPh sb="12" eb="13">
      <t>サキ</t>
    </rPh>
    <rPh sb="13" eb="15">
      <t>トウロク</t>
    </rPh>
    <rPh sb="15" eb="16">
      <t>ショ</t>
    </rPh>
    <rPh sb="18" eb="20">
      <t>キニュウ</t>
    </rPh>
    <rPh sb="22" eb="24">
      <t>フリコミ</t>
    </rPh>
    <rPh sb="24" eb="25">
      <t>サキ</t>
    </rPh>
    <rPh sb="25" eb="27">
      <t>コウザ</t>
    </rPh>
    <rPh sb="29" eb="31">
      <t>キニュウ</t>
    </rPh>
    <phoneticPr fontId="2"/>
  </si>
  <si>
    <r>
      <t>【今回請求するモニタリング　　　　</t>
    </r>
    <r>
      <rPr>
        <sz val="11"/>
        <color rgb="FFFF0000"/>
        <rFont val="ＭＳ Ｐゴシック"/>
        <family val="3"/>
        <charset val="128"/>
        <scheme val="minor"/>
      </rPr>
      <t>〇・〇・〇・〇</t>
    </r>
    <r>
      <rPr>
        <sz val="11"/>
        <color theme="1"/>
        <rFont val="ＭＳ Ｐゴシック"/>
        <family val="2"/>
        <charset val="128"/>
        <scheme val="minor"/>
      </rPr>
      <t>回目／3年間での実施予定回数　</t>
    </r>
    <r>
      <rPr>
        <sz val="11"/>
        <color rgb="FFFF0000"/>
        <rFont val="ＭＳ Ｐゴシック"/>
        <family val="3"/>
        <charset val="128"/>
        <scheme val="minor"/>
      </rPr>
      <t>　〇</t>
    </r>
    <r>
      <rPr>
        <sz val="11"/>
        <color theme="1"/>
        <rFont val="ＭＳ Ｐゴシック"/>
        <family val="2"/>
        <charset val="128"/>
        <scheme val="minor"/>
      </rPr>
      <t>回】</t>
    </r>
    <rPh sb="1" eb="3">
      <t>コンカイ</t>
    </rPh>
    <rPh sb="3" eb="5">
      <t>セイキュウ</t>
    </rPh>
    <rPh sb="24" eb="25">
      <t>カイ</t>
    </rPh>
    <rPh sb="25" eb="26">
      <t>メ</t>
    </rPh>
    <rPh sb="28" eb="30">
      <t>ネンカン</t>
    </rPh>
    <rPh sb="32" eb="34">
      <t>ジッシ</t>
    </rPh>
    <rPh sb="34" eb="36">
      <t>ヨテイ</t>
    </rPh>
    <rPh sb="36" eb="38">
      <t>カイスウ</t>
    </rPh>
    <rPh sb="41" eb="42">
      <t>カイ</t>
    </rPh>
    <phoneticPr fontId="2"/>
  </si>
  <si>
    <t>円</t>
    <rPh sb="0" eb="1">
      <t>エン</t>
    </rPh>
    <phoneticPr fontId="2"/>
  </si>
  <si>
    <t>認定支援機関名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</si>
  <si>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（利用申請使用印）</t>
    <rPh sb="1" eb="3">
      <t>リヨウ</t>
    </rPh>
    <rPh sb="3" eb="5">
      <t>シンセイ</t>
    </rPh>
    <rPh sb="5" eb="7">
      <t>シヨウ</t>
    </rPh>
    <rPh sb="7" eb="8">
      <t>イン</t>
    </rPh>
    <phoneticPr fontId="2"/>
  </si>
  <si>
    <t>代表者名</t>
    <rPh sb="0" eb="3">
      <t>ダイヒョウシャ</t>
    </rPh>
    <rPh sb="3" eb="4">
      <t>メイ</t>
    </rPh>
    <phoneticPr fontId="2"/>
  </si>
  <si>
    <t>（利用申請使用印）</t>
    <rPh sb="1" eb="3">
      <t>リヨウ</t>
    </rPh>
    <rPh sb="3" eb="5">
      <t>シンセイ</t>
    </rPh>
    <rPh sb="5" eb="7">
      <t>シヨウ</t>
    </rPh>
    <rPh sb="7" eb="8">
      <t>イン</t>
    </rPh>
    <phoneticPr fontId="2"/>
  </si>
  <si>
    <t>Ｂ</t>
    <phoneticPr fontId="2"/>
  </si>
  <si>
    <t>Ｃ＝Ａ－Ｂ</t>
    <phoneticPr fontId="2"/>
  </si>
  <si>
    <t>Ｄ＝Ｃ×８／１０８</t>
    <phoneticPr fontId="2"/>
  </si>
  <si>
    <t>Ｅ＝Ｃ－Ｄ</t>
    <phoneticPr fontId="2"/>
  </si>
  <si>
    <t>Ｇ＝Ｃ－Ｆ</t>
    <phoneticPr fontId="2"/>
  </si>
  <si>
    <t>Ｆ＝Ｅ×１０．２１％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</si>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</sst>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38" fontId="0" fillId="0" borderId="0" xfId="0" applyNumberForma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3" fontId="0" fillId="2" borderId="0" xfId="0" applyNumberFormat="1" applyFill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  <xf numFmtId="38" fontId="7" fillId="0" borderId="0" xfId="1" applyFont="1" applyProtection="1">
      <alignment vertical="center"/>
      <protection locked="0"/>
    </xf>
    <xf numFmtId="176" fontId="0" fillId="2" borderId="0" xfId="0" applyNumberFormat="1" applyFill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38" fontId="0" fillId="3" borderId="0" xfId="1" applyFont="1" applyFill="1" applyAlignment="1" applyProtection="1">
      <alignment horizontal="right" vertical="center"/>
      <protection locked="0"/>
    </xf>
    <xf numFmtId="38" fontId="0" fillId="3" borderId="0" xfId="1" applyFont="1" applyFill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4" fillId="0" borderId="0" xfId="0" applyNumberFormat="1" applyFont="1" applyProtection="1">
      <alignment vertical="center"/>
    </xf>
    <xf numFmtId="176" fontId="0" fillId="0" borderId="0" xfId="0" applyNumberFormat="1" applyProtection="1">
      <alignment vertical="center"/>
    </xf>
    <xf numFmtId="38" fontId="0" fillId="0" borderId="0" xfId="1" applyFont="1" applyProtection="1">
      <alignment vertical="center"/>
    </xf>
    <xf numFmtId="38" fontId="1" fillId="0" borderId="0" xfId="1" applyFont="1" applyAlignment="1" applyProtection="1">
      <alignment horizontal="right" vertical="center"/>
    </xf>
    <xf numFmtId="38" fontId="0" fillId="3" borderId="0" xfId="1" applyFont="1" applyFill="1" applyAlignment="1" applyProtection="1">
      <alignment horizontal="right" vertical="center"/>
    </xf>
    <xf numFmtId="38" fontId="0" fillId="0" borderId="0" xfId="0" applyNumberFormat="1" applyProtection="1">
      <alignment vertical="center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6"/>
  <sheetViews>
    <sheetView tabSelected="1" workbookViewId="0">
      <selection activeCell="J9" sqref="J9"/>
    </sheetView>
  </sheetViews>
  <sheetFormatPr defaultRowHeight="13.5" x14ac:dyDescent="0.15"/>
  <cols>
    <col min="1" max="3" width="9" style="1"/>
    <col min="4" max="4" width="10.5" style="1" bestFit="1" customWidth="1"/>
    <col min="5" max="5" width="9.375" style="1" customWidth="1"/>
    <col min="6" max="6" width="9" style="1"/>
    <col min="7" max="7" width="11.875" style="1" customWidth="1"/>
    <col min="8" max="8" width="15.875" style="1" customWidth="1"/>
    <col min="9" max="9" width="3.375" style="1" customWidth="1"/>
    <col min="10" max="16384" width="9" style="1"/>
  </cols>
  <sheetData>
    <row r="1" spans="1:9" ht="21" x14ac:dyDescent="0.15">
      <c r="A1" s="3" t="s">
        <v>8</v>
      </c>
      <c r="F1" s="4"/>
      <c r="G1" s="1" t="s">
        <v>38</v>
      </c>
    </row>
    <row r="2" spans="1:9" ht="21" x14ac:dyDescent="0.15">
      <c r="A2" s="3" t="s">
        <v>37</v>
      </c>
    </row>
    <row r="3" spans="1:9" x14ac:dyDescent="0.15">
      <c r="F3" s="5"/>
      <c r="G3" s="5"/>
      <c r="H3" s="5"/>
    </row>
    <row r="4" spans="1:9" x14ac:dyDescent="0.15">
      <c r="F4" s="5"/>
      <c r="G4" s="5"/>
      <c r="H4" s="5"/>
    </row>
    <row r="6" spans="1:9" x14ac:dyDescent="0.15">
      <c r="A6" s="1" t="s">
        <v>35</v>
      </c>
      <c r="G6" s="1" t="s">
        <v>53</v>
      </c>
    </row>
    <row r="8" spans="1:9" ht="21" x14ac:dyDescent="0.15">
      <c r="C8" s="3"/>
      <c r="D8" s="6" t="s">
        <v>26</v>
      </c>
      <c r="E8" s="6"/>
    </row>
    <row r="12" spans="1:9" x14ac:dyDescent="0.15">
      <c r="C12" s="1" t="s">
        <v>0</v>
      </c>
      <c r="E12" s="7"/>
      <c r="F12" s="8"/>
      <c r="G12" s="8"/>
      <c r="H12" s="8"/>
      <c r="I12" s="9"/>
    </row>
    <row r="13" spans="1:9" x14ac:dyDescent="0.15">
      <c r="E13" s="10"/>
      <c r="F13" s="5"/>
      <c r="G13" s="5"/>
      <c r="H13" s="5"/>
      <c r="I13" s="11"/>
    </row>
    <row r="14" spans="1:9" x14ac:dyDescent="0.15">
      <c r="C14" s="1" t="s">
        <v>43</v>
      </c>
      <c r="E14" s="10"/>
      <c r="F14" s="5" t="s">
        <v>1</v>
      </c>
      <c r="G14" s="5"/>
      <c r="H14" s="5"/>
      <c r="I14" s="11"/>
    </row>
    <row r="15" spans="1:9" x14ac:dyDescent="0.15">
      <c r="E15" s="10"/>
      <c r="F15" s="5"/>
      <c r="G15" s="5"/>
      <c r="H15" s="5" t="s">
        <v>9</v>
      </c>
      <c r="I15" s="11"/>
    </row>
    <row r="16" spans="1:9" x14ac:dyDescent="0.15">
      <c r="B16" s="12"/>
      <c r="E16" s="13"/>
      <c r="F16" s="14"/>
      <c r="G16" s="14"/>
      <c r="H16" s="14" t="s">
        <v>44</v>
      </c>
      <c r="I16" s="15"/>
    </row>
    <row r="17" spans="2:9" x14ac:dyDescent="0.15">
      <c r="E17" s="5"/>
      <c r="F17" s="5"/>
      <c r="G17" s="5"/>
      <c r="H17" s="5"/>
    </row>
    <row r="18" spans="2:9" x14ac:dyDescent="0.15">
      <c r="E18" s="5"/>
      <c r="F18" s="5"/>
      <c r="G18" s="5"/>
      <c r="H18" s="5"/>
    </row>
    <row r="19" spans="2:9" ht="21" x14ac:dyDescent="0.15">
      <c r="B19" s="3" t="s">
        <v>2</v>
      </c>
      <c r="C19" s="16"/>
      <c r="D19" s="25">
        <f>+F28</f>
        <v>26666</v>
      </c>
      <c r="E19" s="1" t="s">
        <v>3</v>
      </c>
      <c r="F19" s="1" t="s">
        <v>23</v>
      </c>
      <c r="H19" s="26">
        <f>+F29</f>
        <v>1975</v>
      </c>
      <c r="I19" s="1" t="s">
        <v>22</v>
      </c>
    </row>
    <row r="21" spans="2:9" x14ac:dyDescent="0.15">
      <c r="B21" s="1" t="s">
        <v>39</v>
      </c>
    </row>
    <row r="22" spans="2:9" x14ac:dyDescent="0.15">
      <c r="B22" s="1" t="s">
        <v>41</v>
      </c>
    </row>
    <row r="24" spans="2:9" x14ac:dyDescent="0.15">
      <c r="B24" s="1" t="s">
        <v>4</v>
      </c>
    </row>
    <row r="26" spans="2:9" x14ac:dyDescent="0.15">
      <c r="C26" s="1" t="s">
        <v>24</v>
      </c>
      <c r="F26" s="17">
        <v>40000</v>
      </c>
      <c r="G26" s="1" t="s">
        <v>3</v>
      </c>
      <c r="H26" s="1" t="s">
        <v>31</v>
      </c>
    </row>
    <row r="27" spans="2:9" x14ac:dyDescent="0.15">
      <c r="C27" s="1" t="s">
        <v>5</v>
      </c>
      <c r="F27" s="18">
        <v>13334</v>
      </c>
      <c r="G27" s="1" t="s">
        <v>3</v>
      </c>
      <c r="H27" s="1" t="s">
        <v>47</v>
      </c>
    </row>
    <row r="28" spans="2:9" x14ac:dyDescent="0.15">
      <c r="C28" s="1" t="s">
        <v>17</v>
      </c>
      <c r="F28" s="27">
        <f>F26-F27</f>
        <v>26666</v>
      </c>
      <c r="G28" s="1" t="s">
        <v>3</v>
      </c>
      <c r="H28" s="1" t="s">
        <v>48</v>
      </c>
    </row>
    <row r="29" spans="2:9" x14ac:dyDescent="0.15">
      <c r="C29" s="1" t="s">
        <v>18</v>
      </c>
      <c r="F29" s="27">
        <f>ROUNDDOWN((F28/1.08)*0.08,0)</f>
        <v>1975</v>
      </c>
      <c r="G29" s="1" t="s">
        <v>14</v>
      </c>
      <c r="H29" s="1" t="s">
        <v>49</v>
      </c>
    </row>
    <row r="30" spans="2:9" x14ac:dyDescent="0.15">
      <c r="C30" s="1" t="s">
        <v>19</v>
      </c>
      <c r="F30" s="27">
        <f>+F28-F29</f>
        <v>24691</v>
      </c>
      <c r="G30" s="1" t="s">
        <v>14</v>
      </c>
      <c r="H30" s="1" t="s">
        <v>50</v>
      </c>
    </row>
    <row r="31" spans="2:9" x14ac:dyDescent="0.15">
      <c r="C31" s="1" t="s">
        <v>20</v>
      </c>
      <c r="F31" s="27">
        <f>ROUNDDOWN(F30*0.1021,0)</f>
        <v>2520</v>
      </c>
      <c r="G31" s="1" t="s">
        <v>14</v>
      </c>
      <c r="H31" s="2" t="s">
        <v>52</v>
      </c>
    </row>
    <row r="32" spans="2:9" x14ac:dyDescent="0.15">
      <c r="C32" s="1" t="s">
        <v>21</v>
      </c>
      <c r="F32" s="28">
        <f>+F28-F31</f>
        <v>24146</v>
      </c>
      <c r="G32" s="1" t="s">
        <v>14</v>
      </c>
      <c r="H32" s="1" t="s">
        <v>51</v>
      </c>
    </row>
    <row r="35" spans="3:9" x14ac:dyDescent="0.15">
      <c r="G35" s="19" t="s">
        <v>28</v>
      </c>
      <c r="H35" s="20">
        <v>75000</v>
      </c>
      <c r="I35" s="1" t="s">
        <v>42</v>
      </c>
    </row>
    <row r="36" spans="3:9" x14ac:dyDescent="0.15">
      <c r="G36" s="21" t="s">
        <v>27</v>
      </c>
      <c r="H36" s="29">
        <f>F26-F27</f>
        <v>26666</v>
      </c>
      <c r="I36" s="1" t="s">
        <v>42</v>
      </c>
    </row>
    <row r="37" spans="3:9" x14ac:dyDescent="0.15">
      <c r="C37" s="33" t="s">
        <v>33</v>
      </c>
      <c r="D37" s="34"/>
      <c r="E37" s="18">
        <v>300000</v>
      </c>
      <c r="F37" s="1" t="s">
        <v>15</v>
      </c>
      <c r="G37" s="1" t="s">
        <v>30</v>
      </c>
      <c r="H37" s="30">
        <f>+H35+H36</f>
        <v>101666</v>
      </c>
      <c r="I37" s="1" t="s">
        <v>42</v>
      </c>
    </row>
    <row r="38" spans="3:9" x14ac:dyDescent="0.15">
      <c r="C38" s="34"/>
      <c r="D38" s="34"/>
      <c r="E38" s="23"/>
      <c r="G38" s="21"/>
      <c r="H38" s="22"/>
    </row>
    <row r="39" spans="3:9" x14ac:dyDescent="0.15">
      <c r="C39" s="24"/>
      <c r="D39" s="24"/>
      <c r="E39" s="23"/>
      <c r="G39" s="21"/>
      <c r="H39" s="22"/>
    </row>
    <row r="41" spans="3:9" x14ac:dyDescent="0.15">
      <c r="D41" s="1" t="s">
        <v>10</v>
      </c>
      <c r="E41" s="1" t="s">
        <v>11</v>
      </c>
    </row>
    <row r="43" spans="3:9" x14ac:dyDescent="0.15">
      <c r="D43" s="1" t="s">
        <v>12</v>
      </c>
      <c r="E43" s="7" t="s">
        <v>36</v>
      </c>
      <c r="F43" s="8"/>
      <c r="G43" s="9"/>
    </row>
    <row r="44" spans="3:9" x14ac:dyDescent="0.15">
      <c r="E44" s="13" t="s">
        <v>1</v>
      </c>
      <c r="F44" s="14"/>
      <c r="G44" s="15"/>
    </row>
    <row r="46" spans="3:9" x14ac:dyDescent="0.15">
      <c r="C46" s="1" t="s">
        <v>40</v>
      </c>
    </row>
  </sheetData>
  <sheetProtection sheet="1" objects="1" scenarios="1"/>
  <mergeCells count="1">
    <mergeCell ref="C37:D3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3"/>
  <sheetViews>
    <sheetView workbookViewId="0">
      <selection activeCell="L7" sqref="L7"/>
    </sheetView>
  </sheetViews>
  <sheetFormatPr defaultRowHeight="13.5" x14ac:dyDescent="0.15"/>
  <cols>
    <col min="1" max="2" width="9" style="1"/>
    <col min="3" max="3" width="8.25" style="1" customWidth="1"/>
    <col min="4" max="4" width="11" style="1" customWidth="1"/>
    <col min="5" max="5" width="9.125" style="1" customWidth="1"/>
    <col min="6" max="6" width="8.375" style="1" customWidth="1"/>
    <col min="7" max="7" width="11.25" style="1" customWidth="1"/>
    <col min="8" max="8" width="14.375" style="1" customWidth="1"/>
    <col min="9" max="9" width="5" style="1" customWidth="1"/>
    <col min="10" max="16384" width="9" style="1"/>
  </cols>
  <sheetData>
    <row r="1" spans="1:9" x14ac:dyDescent="0.15">
      <c r="F1" s="31"/>
      <c r="G1" s="32"/>
      <c r="H1" s="5"/>
    </row>
    <row r="2" spans="1:9" ht="21" x14ac:dyDescent="0.15">
      <c r="A2" s="3" t="s">
        <v>13</v>
      </c>
      <c r="F2" s="4"/>
      <c r="G2" s="1" t="s">
        <v>38</v>
      </c>
    </row>
    <row r="3" spans="1:9" ht="21" x14ac:dyDescent="0.15">
      <c r="A3" s="3" t="s">
        <v>37</v>
      </c>
    </row>
    <row r="4" spans="1:9" ht="21" x14ac:dyDescent="0.15">
      <c r="A4" s="3"/>
    </row>
    <row r="5" spans="1:9" x14ac:dyDescent="0.15">
      <c r="A5" s="1" t="s">
        <v>35</v>
      </c>
      <c r="G5" s="1" t="s">
        <v>53</v>
      </c>
    </row>
    <row r="7" spans="1:9" ht="21" x14ac:dyDescent="0.15">
      <c r="C7" s="3"/>
      <c r="D7" s="6" t="s">
        <v>26</v>
      </c>
      <c r="E7" s="6"/>
    </row>
    <row r="11" spans="1:9" x14ac:dyDescent="0.15">
      <c r="C11" s="1" t="s">
        <v>0</v>
      </c>
      <c r="E11" s="7"/>
      <c r="F11" s="8"/>
      <c r="G11" s="8"/>
      <c r="H11" s="8"/>
      <c r="I11" s="9"/>
    </row>
    <row r="12" spans="1:9" x14ac:dyDescent="0.15">
      <c r="E12" s="10"/>
      <c r="F12" s="5"/>
      <c r="G12" s="5"/>
      <c r="H12" s="5"/>
      <c r="I12" s="11"/>
    </row>
    <row r="13" spans="1:9" x14ac:dyDescent="0.15">
      <c r="C13" s="1" t="s">
        <v>43</v>
      </c>
      <c r="E13" s="10"/>
      <c r="F13" s="5" t="s">
        <v>1</v>
      </c>
      <c r="G13" s="5"/>
      <c r="H13" s="5"/>
      <c r="I13" s="11"/>
    </row>
    <row r="14" spans="1:9" x14ac:dyDescent="0.15">
      <c r="E14" s="10"/>
      <c r="F14" s="5" t="s">
        <v>45</v>
      </c>
      <c r="G14" s="5"/>
      <c r="H14" s="5" t="s">
        <v>9</v>
      </c>
      <c r="I14" s="11"/>
    </row>
    <row r="15" spans="1:9" x14ac:dyDescent="0.15">
      <c r="E15" s="13"/>
      <c r="F15" s="14"/>
      <c r="G15" s="14"/>
      <c r="H15" s="14" t="s">
        <v>46</v>
      </c>
      <c r="I15" s="15"/>
    </row>
    <row r="16" spans="1:9" x14ac:dyDescent="0.15">
      <c r="E16" s="5"/>
      <c r="F16" s="5"/>
      <c r="G16" s="5"/>
      <c r="H16" s="5"/>
    </row>
    <row r="17" spans="2:9" x14ac:dyDescent="0.15">
      <c r="E17" s="5"/>
      <c r="F17" s="5"/>
      <c r="G17" s="5"/>
    </row>
    <row r="18" spans="2:9" ht="21" x14ac:dyDescent="0.15">
      <c r="B18" s="3" t="s">
        <v>2</v>
      </c>
      <c r="C18" s="16"/>
      <c r="D18" s="25">
        <f>+F27</f>
        <v>80000</v>
      </c>
      <c r="E18" s="1" t="s">
        <v>3</v>
      </c>
      <c r="F18" s="1" t="s">
        <v>23</v>
      </c>
      <c r="H18" s="26">
        <f>ROUNDDOWN((D18/1.08)*0.08,0)</f>
        <v>5925</v>
      </c>
      <c r="I18" s="1" t="s">
        <v>22</v>
      </c>
    </row>
    <row r="20" spans="2:9" x14ac:dyDescent="0.15">
      <c r="B20" s="1" t="s">
        <v>39</v>
      </c>
    </row>
    <row r="21" spans="2:9" x14ac:dyDescent="0.15">
      <c r="B21" s="1" t="s">
        <v>41</v>
      </c>
    </row>
    <row r="23" spans="2:9" x14ac:dyDescent="0.15">
      <c r="B23" s="1" t="s">
        <v>4</v>
      </c>
    </row>
    <row r="25" spans="2:9" x14ac:dyDescent="0.15">
      <c r="C25" s="1" t="s">
        <v>25</v>
      </c>
      <c r="F25" s="17">
        <v>120000</v>
      </c>
      <c r="G25" s="1" t="s">
        <v>3</v>
      </c>
      <c r="H25" s="1" t="s">
        <v>32</v>
      </c>
    </row>
    <row r="26" spans="2:9" x14ac:dyDescent="0.15">
      <c r="C26" s="1" t="s">
        <v>5</v>
      </c>
      <c r="F26" s="18">
        <v>40000</v>
      </c>
      <c r="G26" s="1" t="s">
        <v>3</v>
      </c>
      <c r="H26" s="1" t="s">
        <v>6</v>
      </c>
    </row>
    <row r="27" spans="2:9" x14ac:dyDescent="0.15">
      <c r="C27" s="1" t="s">
        <v>16</v>
      </c>
      <c r="F27" s="27">
        <f>+F25-F26</f>
        <v>80000</v>
      </c>
      <c r="G27" s="1" t="s">
        <v>3</v>
      </c>
      <c r="H27" s="1" t="s">
        <v>7</v>
      </c>
    </row>
    <row r="28" spans="2:9" x14ac:dyDescent="0.15">
      <c r="F28" s="16"/>
    </row>
    <row r="31" spans="2:9" x14ac:dyDescent="0.15">
      <c r="G31" s="19" t="s">
        <v>28</v>
      </c>
      <c r="H31" s="20">
        <v>40000</v>
      </c>
      <c r="I31" s="1" t="s">
        <v>3</v>
      </c>
    </row>
    <row r="32" spans="2:9" x14ac:dyDescent="0.15">
      <c r="G32" s="21" t="s">
        <v>27</v>
      </c>
      <c r="H32" s="29">
        <f>+F27</f>
        <v>80000</v>
      </c>
      <c r="I32" s="1" t="s">
        <v>3</v>
      </c>
    </row>
    <row r="33" spans="3:9" ht="13.5" customHeight="1" x14ac:dyDescent="0.15">
      <c r="C33" s="33" t="s">
        <v>34</v>
      </c>
      <c r="D33" s="34"/>
      <c r="E33" s="18">
        <v>240000</v>
      </c>
      <c r="F33" s="1" t="s">
        <v>15</v>
      </c>
      <c r="G33" s="1" t="s">
        <v>30</v>
      </c>
      <c r="H33" s="30">
        <f>+H31+H32</f>
        <v>120000</v>
      </c>
      <c r="I33" s="1" t="s">
        <v>29</v>
      </c>
    </row>
    <row r="34" spans="3:9" x14ac:dyDescent="0.15">
      <c r="C34" s="34"/>
      <c r="D34" s="34"/>
      <c r="E34" s="23"/>
      <c r="G34" s="21"/>
      <c r="H34" s="22"/>
    </row>
    <row r="37" spans="3:9" x14ac:dyDescent="0.15">
      <c r="D37" s="1" t="s">
        <v>10</v>
      </c>
      <c r="E37" s="1" t="s">
        <v>11</v>
      </c>
    </row>
    <row r="39" spans="3:9" x14ac:dyDescent="0.15">
      <c r="D39" s="1" t="s">
        <v>12</v>
      </c>
      <c r="E39" s="7" t="s">
        <v>36</v>
      </c>
      <c r="F39" s="8"/>
      <c r="G39" s="9"/>
    </row>
    <row r="40" spans="3:9" x14ac:dyDescent="0.15">
      <c r="E40" s="13" t="s">
        <v>1</v>
      </c>
      <c r="F40" s="14"/>
      <c r="G40" s="15"/>
    </row>
    <row r="43" spans="3:9" x14ac:dyDescent="0.15">
      <c r="C43" s="1" t="s">
        <v>40</v>
      </c>
    </row>
  </sheetData>
  <sheetProtection sheet="1" objects="1" scenarios="1"/>
  <mergeCells count="1">
    <mergeCell ref="C33:D3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フォーム①個人</vt:lpstr>
      <vt:lpstr>フォーム②法人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tmano</cp:lastModifiedBy>
  <cp:lastPrinted>2015-06-08T07:37:28Z</cp:lastPrinted>
  <dcterms:created xsi:type="dcterms:W3CDTF">2013-06-13T07:02:21Z</dcterms:created>
  <dcterms:modified xsi:type="dcterms:W3CDTF">2019-10-02T02:10:18Z</dcterms:modified>
</cp:coreProperties>
</file>