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4035" activeTab="1"/>
  </bookViews>
  <sheets>
    <sheet name="フォーム①個人" sheetId="1" r:id="rId1"/>
    <sheet name="フォーム②法人" sheetId="4" r:id="rId2"/>
  </sheets>
  <definedNames>
    <definedName name="_xlnm.Print_Area" localSheetId="1">フォーム②法人!$A$1:$I$49</definedName>
  </definedNames>
  <calcPr calcId="145621"/>
</workbook>
</file>

<file path=xl/calcChain.xml><?xml version="1.0" encoding="utf-8"?>
<calcChain xmlns="http://schemas.openxmlformats.org/spreadsheetml/2006/main">
  <c r="H20" i="4" l="1"/>
  <c r="F29" i="1"/>
  <c r="E32" i="4" l="1"/>
  <c r="E36" i="1"/>
  <c r="F28" i="4" l="1"/>
  <c r="H32" i="4" s="1"/>
  <c r="D20" i="4" l="1"/>
  <c r="F28" i="1"/>
  <c r="F30" i="1" l="1"/>
  <c r="D32" i="1" s="1"/>
  <c r="H36" i="1"/>
  <c r="D20" i="1"/>
  <c r="H31" i="1" l="1"/>
  <c r="F31" i="1"/>
  <c r="F33" i="1" s="1"/>
  <c r="H20" i="1"/>
</calcChain>
</file>

<file path=xl/sharedStrings.xml><?xml version="1.0" encoding="utf-8"?>
<sst xmlns="http://schemas.openxmlformats.org/spreadsheetml/2006/main" count="98" uniqueCount="57">
  <si>
    <t>住所</t>
    <rPh sb="0" eb="2">
      <t>ジュウショ</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</si>
  <si>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</si>
  <si>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</si>
  <si>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</si>
  <si>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内訳</t>
    <rPh sb="0" eb="2">
      <t>ウチワケ</t>
    </rPh>
    <phoneticPr fontId="2"/>
  </si>
  <si>
    <t>申請者領収書金額</t>
    <rPh sb="0" eb="3">
      <t>シンセイシャ</t>
    </rPh>
    <rPh sb="3" eb="6">
      <t>リョウシュウショ</t>
    </rPh>
    <rPh sb="6" eb="8">
      <t>キンガク</t>
    </rPh>
    <phoneticPr fontId="2"/>
  </si>
  <si>
    <t>Ｂ</t>
    <phoneticPr fontId="2"/>
  </si>
  <si>
    <t>&lt;認定支援機関が個人の場合&gt;</t>
    <rPh sb="1" eb="3">
      <t>ニンテイ</t>
    </rPh>
    <rPh sb="3" eb="5">
      <t>シエン</t>
    </rPh>
    <rPh sb="5" eb="7">
      <t>キカン</t>
    </rPh>
    <rPh sb="8" eb="10">
      <t>コジン</t>
    </rPh>
    <rPh sb="11" eb="13">
      <t>バアイ</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</si>
  <si>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</si>
  <si>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</si>
  <si>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</si>
  <si>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&lt;認定支援機関が法人の場合&gt;</t>
    <rPh sb="1" eb="3">
      <t>ニンテイ</t>
    </rPh>
    <rPh sb="3" eb="5">
      <t>シエン</t>
    </rPh>
    <rPh sb="5" eb="7">
      <t>キカン</t>
    </rPh>
    <rPh sb="8" eb="10">
      <t>ホウジン</t>
    </rPh>
    <rPh sb="11" eb="13">
      <t>バアイ</t>
    </rPh>
    <phoneticPr fontId="2"/>
  </si>
  <si>
    <t>計画策定費用見積額</t>
    <rPh sb="0" eb="2">
      <t>ケイカク</t>
    </rPh>
    <rPh sb="2" eb="4">
      <t>サクテイ</t>
    </rPh>
    <rPh sb="4" eb="6">
      <t>ヒヨウ</t>
    </rPh>
    <rPh sb="6" eb="8">
      <t>ミツ</t>
    </rPh>
    <rPh sb="8" eb="9">
      <t>ガク</t>
    </rPh>
    <phoneticPr fontId="2"/>
  </si>
  <si>
    <t>支払予定上限</t>
    <rPh sb="0" eb="2">
      <t>シハライ</t>
    </rPh>
    <rPh sb="2" eb="4">
      <t>ヨテイ</t>
    </rPh>
    <rPh sb="4" eb="6">
      <t>ジョウゲン</t>
    </rPh>
    <phoneticPr fontId="2"/>
  </si>
  <si>
    <t>円</t>
    <rPh sb="0" eb="1">
      <t>エン</t>
    </rPh>
    <phoneticPr fontId="2"/>
  </si>
  <si>
    <t>円</t>
    <rPh sb="0" eb="1">
      <t>エン</t>
    </rPh>
    <phoneticPr fontId="2"/>
  </si>
  <si>
    <t>円　≧</t>
    <rPh sb="0" eb="1">
      <t>エン</t>
    </rPh>
    <phoneticPr fontId="2"/>
  </si>
  <si>
    <t>Ａ　　　（別紙２－４）</t>
    <phoneticPr fontId="2"/>
  </si>
  <si>
    <t>（費用見積額の2/3かつ２００万円以下）</t>
    <rPh sb="1" eb="3">
      <t>ヒヨウ</t>
    </rPh>
    <rPh sb="3" eb="5">
      <t>ミツ</t>
    </rPh>
    <rPh sb="5" eb="6">
      <t>ガク</t>
    </rPh>
    <rPh sb="15" eb="17">
      <t>マンエン</t>
    </rPh>
    <rPh sb="17" eb="19">
      <t>イカ</t>
    </rPh>
    <phoneticPr fontId="2"/>
  </si>
  <si>
    <t>　　　↑</t>
    <phoneticPr fontId="2"/>
  </si>
  <si>
    <t>差引請求額</t>
    <rPh sb="0" eb="2">
      <t>サシヒキ</t>
    </rPh>
    <rPh sb="2" eb="4">
      <t>セイキュウ</t>
    </rPh>
    <rPh sb="4" eb="5">
      <t>ガク</t>
    </rPh>
    <phoneticPr fontId="2"/>
  </si>
  <si>
    <t>差引税込請求額</t>
    <rPh sb="0" eb="2">
      <t>サシヒキ</t>
    </rPh>
    <rPh sb="2" eb="4">
      <t>ゼイコミ</t>
    </rPh>
    <rPh sb="4" eb="6">
      <t>セイキュウ</t>
    </rPh>
    <rPh sb="6" eb="7">
      <t>ガク</t>
    </rPh>
    <phoneticPr fontId="2"/>
  </si>
  <si>
    <t>うち消費税等</t>
    <rPh sb="2" eb="5">
      <t>ショウヒゼイ</t>
    </rPh>
    <rPh sb="5" eb="6">
      <t>トウ</t>
    </rPh>
    <phoneticPr fontId="2"/>
  </si>
  <si>
    <t>税抜金額</t>
    <rPh sb="0" eb="1">
      <t>ゼイ</t>
    </rPh>
    <rPh sb="1" eb="2">
      <t>ヌ</t>
    </rPh>
    <rPh sb="2" eb="4">
      <t>キンガク</t>
    </rPh>
    <phoneticPr fontId="2"/>
  </si>
  <si>
    <t>源泉所得税（１０．２１％）</t>
    <rPh sb="0" eb="2">
      <t>ゲンセン</t>
    </rPh>
    <rPh sb="2" eb="5">
      <t>ショトクゼイ</t>
    </rPh>
    <phoneticPr fontId="2"/>
  </si>
  <si>
    <t>差引振込金額</t>
    <rPh sb="0" eb="2">
      <t>サシヒキ</t>
    </rPh>
    <rPh sb="2" eb="4">
      <t>フリコミ</t>
    </rPh>
    <rPh sb="4" eb="6">
      <t>キンガク</t>
    </rPh>
    <phoneticPr fontId="2"/>
  </si>
  <si>
    <t>円）</t>
    <rPh sb="0" eb="1">
      <t>エン</t>
    </rPh>
    <phoneticPr fontId="2"/>
  </si>
  <si>
    <t>（うち消費税等</t>
    <rPh sb="3" eb="6">
      <t>ショウヒゼイ</t>
    </rPh>
    <rPh sb="6" eb="7">
      <t>トウ</t>
    </rPh>
    <phoneticPr fontId="2"/>
  </si>
  <si>
    <t>（費用見積額の2/3以下かつ２００万円以下）</t>
    <rPh sb="1" eb="3">
      <t>ヒヨウ</t>
    </rPh>
    <rPh sb="3" eb="5">
      <t>ミツ</t>
    </rPh>
    <rPh sb="5" eb="6">
      <t>ガク</t>
    </rPh>
    <rPh sb="10" eb="12">
      <t>イカ</t>
    </rPh>
    <rPh sb="17" eb="19">
      <t>マンエン</t>
    </rPh>
    <rPh sb="19" eb="21">
      <t>イカ</t>
    </rPh>
    <phoneticPr fontId="2"/>
  </si>
  <si>
    <t>請求金額計</t>
    <rPh sb="0" eb="2">
      <t>セイキュウ</t>
    </rPh>
    <rPh sb="2" eb="4">
      <t>キンガク</t>
    </rPh>
    <rPh sb="4" eb="5">
      <t>ケイ</t>
    </rPh>
    <phoneticPr fontId="2"/>
  </si>
  <si>
    <t>費用総額</t>
    <rPh sb="0" eb="2">
      <t>ヒヨウ</t>
    </rPh>
    <rPh sb="2" eb="3">
      <t>ソウ</t>
    </rPh>
    <rPh sb="3" eb="4">
      <t>ガク</t>
    </rPh>
    <phoneticPr fontId="2"/>
  </si>
  <si>
    <t>費用総額</t>
    <rPh sb="0" eb="2">
      <t>ヒヨウ</t>
    </rPh>
    <rPh sb="2" eb="4">
      <t>ソウガク</t>
    </rPh>
    <phoneticPr fontId="2"/>
  </si>
  <si>
    <t>計画策定費用請求書</t>
    <rPh sb="0" eb="2">
      <t>ケイカク</t>
    </rPh>
    <rPh sb="2" eb="4">
      <t>サクテイ</t>
    </rPh>
    <rPh sb="4" eb="6">
      <t>ヒヨウ</t>
    </rPh>
    <rPh sb="6" eb="9">
      <t>セイキュウショ</t>
    </rPh>
    <phoneticPr fontId="2"/>
  </si>
  <si>
    <t>別紙２－４</t>
    <phoneticPr fontId="2"/>
  </si>
  <si>
    <t>確認</t>
    <rPh sb="0" eb="2">
      <t>カクニン</t>
    </rPh>
    <phoneticPr fontId="2"/>
  </si>
  <si>
    <t>事項</t>
    <rPh sb="0" eb="2">
      <t>ジコウ</t>
    </rPh>
    <phoneticPr fontId="2"/>
  </si>
  <si>
    <t>静岡県経営改善支援センター御中</t>
    <rPh sb="0" eb="2">
      <t>シズオカ</t>
    </rPh>
    <rPh sb="2" eb="3">
      <t>ケン</t>
    </rPh>
    <rPh sb="3" eb="5">
      <t>ケイエイ</t>
    </rPh>
    <rPh sb="5" eb="7">
      <t>カイゼン</t>
    </rPh>
    <rPh sb="7" eb="9">
      <t>シエン</t>
    </rPh>
    <rPh sb="13" eb="15">
      <t>オンチュウ</t>
    </rPh>
    <phoneticPr fontId="2"/>
  </si>
  <si>
    <t>(フリガナ)</t>
    <phoneticPr fontId="2"/>
  </si>
  <si>
    <t>部分のみ入力すると自動計算されます</t>
    <rPh sb="0" eb="2">
      <t>ブブン</t>
    </rPh>
    <rPh sb="4" eb="6">
      <t>ニュウリョク</t>
    </rPh>
    <rPh sb="9" eb="11">
      <t>ジドウ</t>
    </rPh>
    <rPh sb="11" eb="13">
      <t>ケイサン</t>
    </rPh>
    <phoneticPr fontId="2"/>
  </si>
  <si>
    <r>
      <t>但し、</t>
    </r>
    <r>
      <rPr>
        <sz val="11"/>
        <color rgb="FFFF0000"/>
        <rFont val="ＭＳ Ｐゴシック"/>
        <family val="3"/>
        <charset val="128"/>
        <scheme val="minor"/>
      </rPr>
      <t>○○○株式会社</t>
    </r>
    <r>
      <rPr>
        <sz val="11"/>
        <color theme="1"/>
        <rFont val="ＭＳ Ｐゴシック"/>
        <family val="2"/>
        <charset val="128"/>
        <scheme val="minor"/>
      </rPr>
      <t>経営改善計画策定支援に係る費用支払として</t>
    </r>
    <rPh sb="0" eb="1">
      <t>タダ</t>
    </rPh>
    <rPh sb="6" eb="10">
      <t>カブシキガイシャ</t>
    </rPh>
    <rPh sb="10" eb="12">
      <t>ケイエイ</t>
    </rPh>
    <rPh sb="12" eb="14">
      <t>カイゼン</t>
    </rPh>
    <rPh sb="14" eb="16">
      <t>ケイカク</t>
    </rPh>
    <rPh sb="16" eb="18">
      <t>サクテイ</t>
    </rPh>
    <rPh sb="18" eb="20">
      <t>シエン</t>
    </rPh>
    <rPh sb="21" eb="22">
      <t>カカ</t>
    </rPh>
    <rPh sb="23" eb="25">
      <t>ヒヨウ</t>
    </rPh>
    <rPh sb="25" eb="27">
      <t>シハライ</t>
    </rPh>
    <phoneticPr fontId="2"/>
  </si>
  <si>
    <t>認定支援機関名</t>
    <rPh sb="0" eb="2">
      <t>ニンテイ</t>
    </rPh>
    <rPh sb="2" eb="4">
      <t>シエン</t>
    </rPh>
    <rPh sb="4" eb="6">
      <t>キカン</t>
    </rPh>
    <rPh sb="6" eb="7">
      <t>メイ</t>
    </rPh>
    <phoneticPr fontId="2"/>
  </si>
  <si>
    <t>（利用申請使用印）</t>
    <rPh sb="1" eb="3">
      <t>リヨウ</t>
    </rPh>
    <rPh sb="3" eb="5">
      <t>シンセイ</t>
    </rPh>
    <rPh sb="5" eb="7">
      <t>シヨウ</t>
    </rPh>
    <rPh sb="7" eb="8">
      <t>イン</t>
    </rPh>
    <phoneticPr fontId="2"/>
  </si>
  <si>
    <t xml:space="preserve">        　　　　　　　印</t>
    <rPh sb="15" eb="16">
      <t>イン</t>
    </rPh>
    <phoneticPr fontId="2"/>
  </si>
  <si>
    <t xml:space="preserve">        　　　　　　印</t>
    <rPh sb="14" eb="15">
      <t>イン</t>
    </rPh>
    <phoneticPr fontId="2"/>
  </si>
  <si>
    <t>　　　　（利用申請使用印）</t>
    <rPh sb="5" eb="7">
      <t>リヨウ</t>
    </rPh>
    <rPh sb="7" eb="9">
      <t>シンセイ</t>
    </rPh>
    <rPh sb="9" eb="11">
      <t>シヨウ</t>
    </rPh>
    <rPh sb="11" eb="12">
      <t>イン</t>
    </rPh>
    <phoneticPr fontId="2"/>
  </si>
  <si>
    <t>代表者名</t>
    <rPh sb="0" eb="3">
      <t>ダイヒョウシャ</t>
    </rPh>
    <rPh sb="3" eb="4">
      <t>メイ</t>
    </rPh>
    <phoneticPr fontId="2"/>
  </si>
  <si>
    <t>Ｃ＝Ａ－Ｂ</t>
    <phoneticPr fontId="2"/>
  </si>
  <si>
    <t>Ｅ＝Ｃ－Ｄ</t>
    <phoneticPr fontId="2"/>
  </si>
  <si>
    <t>Ｇ＝Ｃ－Ｆ</t>
    <phoneticPr fontId="2"/>
  </si>
  <si>
    <t>個人・源泉税率</t>
    <rPh sb="0" eb="2">
      <t>コジン</t>
    </rPh>
    <rPh sb="3" eb="5">
      <t>ゲンセン</t>
    </rPh>
    <rPh sb="5" eb="6">
      <t>ゼイ</t>
    </rPh>
    <rPh sb="6" eb="7">
      <t>リツ</t>
    </rPh>
    <phoneticPr fontId="2"/>
  </si>
  <si>
    <t>確認印</t>
    <rPh sb="0" eb="3">
      <t>カクニンイン</t>
    </rPh>
    <phoneticPr fontId="2"/>
  </si>
  <si>
    <t>検印</t>
    <rPh sb="0" eb="2">
      <t>ケンイン</t>
    </rPh>
    <phoneticPr fontId="2"/>
  </si>
  <si>
    <t>センター使用欄</t>
    <rPh sb="4" eb="6">
      <t>シヨウ</t>
    </rPh>
    <rPh sb="6" eb="7">
      <t>ラン</t>
    </rPh>
    <phoneticPr fontId="2"/>
  </si>
  <si>
    <t>Ｄ＝Ｃ×10／１10</t>
    <phoneticPr fontId="2"/>
  </si>
  <si>
    <t>令和　　年　　月　　日</t>
    <rPh sb="0" eb="1">
      <t>レイ</t>
    </rPh>
    <rPh sb="1" eb="2">
      <t>ワ</t>
    </rPh>
    <rPh sb="4" eb="5">
      <t>ネン</t>
    </rPh>
    <rPh sb="7" eb="8">
      <t>ガツ</t>
    </rPh>
    <rPh sb="10" eb="11">
      <t>ニチ</t>
    </rPh>
    <phoneticPr fontId="2"/>
  </si>
  <si>
    <t>上記の振込先口座は支払先登録書に届出した振込先口座をご記入ください。</t>
    <rPh sb="0" eb="2">
      <t>ジョウキ</t>
    </rPh>
    <rPh sb="3" eb="5">
      <t>フリコミ</t>
    </rPh>
    <rPh sb="5" eb="6">
      <t>サキ</t>
    </rPh>
    <rPh sb="6" eb="8">
      <t>コウザ</t>
    </rPh>
    <rPh sb="9" eb="11">
      <t>シハライ</t>
    </rPh>
    <rPh sb="11" eb="12">
      <t>サキ</t>
    </rPh>
    <rPh sb="12" eb="14">
      <t>トウロク</t>
    </rPh>
    <rPh sb="14" eb="15">
      <t>ショ</t>
    </rPh>
    <rPh sb="16" eb="18">
      <t>トドケデ</t>
    </rPh>
    <rPh sb="20" eb="22">
      <t>フリコミ</t>
    </rPh>
    <rPh sb="22" eb="23">
      <t>サキ</t>
    </rPh>
    <rPh sb="23" eb="25">
      <t>コウザ</t>
    </rPh>
    <rPh sb="27" eb="29">
      <t>キニュウ</t>
    </rPh>
    <phoneticPr fontId="2"/>
  </si>
  <si>
    <t>（消費税１０％用）</t>
    <rPh sb="1" eb="4">
      <t>ショウヒゼイ</t>
    </rPh>
    <rPh sb="7" eb="8">
      <t>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</si>
</sst>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18"/>
      <color theme="1"/>
      <name val="ＭＳ Ｐゴシック"/>
      <family val="3"/>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
    <xf numFmtId="0" fontId="0" fillId="0" borderId="0" xfId="0">
      <alignment vertical="center"/>
    </xf>
    <xf numFmtId="0" fontId="0" fillId="0" borderId="0" xfId="0" applyProtection="1">
      <alignment vertical="center"/>
      <protection locked="0"/>
    </xf>
    <xf numFmtId="0" fontId="3" fillId="0" borderId="0" xfId="0" applyFont="1" applyProtection="1">
      <alignment vertical="center"/>
      <protection locked="0"/>
    </xf>
    <xf numFmtId="0" fontId="0" fillId="2" borderId="0" xfId="0" applyFill="1" applyProtection="1">
      <alignment vertical="center"/>
      <protection locked="0"/>
    </xf>
    <xf numFmtId="0" fontId="0" fillId="0" borderId="0" xfId="0" applyBorder="1" applyProtection="1">
      <alignment vertical="center"/>
      <protection locked="0"/>
    </xf>
    <xf numFmtId="0" fontId="5" fillId="0" borderId="0" xfId="0" applyFont="1" applyBorder="1" applyProtection="1">
      <alignment vertical="center"/>
      <protection locked="0"/>
    </xf>
    <xf numFmtId="0" fontId="6" fillId="0" borderId="0" xfId="0" applyFont="1" applyBorder="1" applyProtection="1">
      <alignment vertical="center"/>
      <protection locked="0"/>
    </xf>
    <xf numFmtId="0" fontId="3" fillId="0" borderId="0" xfId="0" applyFont="1" applyAlignment="1" applyProtection="1">
      <alignment vertical="center"/>
      <protection locked="0"/>
    </xf>
    <xf numFmtId="0" fontId="0" fillId="0" borderId="1" xfId="0" applyBorder="1" applyProtection="1">
      <alignment vertical="center"/>
      <protection locked="0"/>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0" fillId="0" borderId="5" xfId="0" applyBorder="1" applyProtection="1">
      <alignment vertical="center"/>
      <protection locked="0"/>
    </xf>
    <xf numFmtId="38" fontId="0" fillId="0" borderId="0" xfId="0" applyNumberFormat="1" applyProtection="1">
      <alignment vertical="center"/>
      <protection locked="0"/>
    </xf>
    <xf numFmtId="0" fontId="0" fillId="0" borderId="6" xfId="0" applyBorder="1" applyProtection="1">
      <alignment vertical="center"/>
      <protection locked="0"/>
    </xf>
    <xf numFmtId="0" fontId="0" fillId="0" borderId="7" xfId="0" applyBorder="1" applyProtection="1">
      <alignment vertical="center"/>
      <protection locked="0"/>
    </xf>
    <xf numFmtId="0" fontId="0" fillId="0" borderId="8" xfId="0" applyBorder="1" applyProtection="1">
      <alignment vertical="center"/>
      <protection locked="0"/>
    </xf>
    <xf numFmtId="3" fontId="0" fillId="0" borderId="0" xfId="0" applyNumberFormat="1" applyProtection="1">
      <alignment vertical="center"/>
      <protection locked="0"/>
    </xf>
    <xf numFmtId="3" fontId="0" fillId="2" borderId="0" xfId="0" applyNumberFormat="1" applyFill="1" applyProtection="1">
      <alignment vertical="center"/>
      <protection locked="0"/>
    </xf>
    <xf numFmtId="38" fontId="0" fillId="2" borderId="0" xfId="1" applyFont="1" applyFill="1" applyProtection="1">
      <alignment vertical="center"/>
      <protection locked="0"/>
    </xf>
    <xf numFmtId="38" fontId="0" fillId="0" borderId="0" xfId="1" applyFont="1" applyProtection="1">
      <alignment vertical="center"/>
      <protection locked="0"/>
    </xf>
    <xf numFmtId="56" fontId="0" fillId="0" borderId="0" xfId="0" applyNumberFormat="1" applyProtection="1">
      <alignment vertical="center"/>
      <protection locked="0"/>
    </xf>
    <xf numFmtId="0" fontId="5" fillId="0" borderId="0" xfId="0" applyFont="1" applyProtection="1">
      <alignment vertical="center"/>
      <protection locked="0"/>
    </xf>
    <xf numFmtId="38" fontId="7" fillId="0" borderId="0" xfId="1" applyFont="1" applyProtection="1">
      <alignment vertical="center"/>
      <protection locked="0"/>
    </xf>
    <xf numFmtId="0" fontId="0" fillId="3" borderId="0" xfId="0" applyFill="1" applyProtection="1">
      <alignment vertical="center"/>
      <protection locked="0"/>
    </xf>
    <xf numFmtId="176" fontId="0" fillId="0" borderId="0" xfId="0" applyNumberFormat="1" applyProtection="1">
      <alignment vertical="center"/>
    </xf>
    <xf numFmtId="38" fontId="0" fillId="0" borderId="0" xfId="1" applyFont="1" applyProtection="1">
      <alignment vertical="center"/>
    </xf>
    <xf numFmtId="38" fontId="1" fillId="0" borderId="0" xfId="1" applyFont="1" applyAlignment="1" applyProtection="1">
      <alignment horizontal="right" vertical="center"/>
    </xf>
    <xf numFmtId="0" fontId="0" fillId="0" borderId="0" xfId="0" applyProtection="1">
      <alignment vertical="center"/>
    </xf>
    <xf numFmtId="38" fontId="0" fillId="3" borderId="0" xfId="1" applyFont="1" applyFill="1" applyProtection="1">
      <alignment vertical="center"/>
    </xf>
    <xf numFmtId="0" fontId="9" fillId="0" borderId="0" xfId="0" applyFont="1" applyProtection="1">
      <alignment vertical="center"/>
      <protection locked="0"/>
    </xf>
    <xf numFmtId="0" fontId="8" fillId="0" borderId="0" xfId="0" applyFont="1" applyBorder="1" applyProtection="1">
      <alignment vertical="center"/>
      <protection locked="0"/>
    </xf>
    <xf numFmtId="3" fontId="4" fillId="0" borderId="0" xfId="0" applyNumberFormat="1" applyFont="1" applyAlignment="1" applyProtection="1">
      <alignment vertical="center" shrinkToFit="1"/>
    </xf>
    <xf numFmtId="0" fontId="6" fillId="0" borderId="9" xfId="0" applyFont="1" applyBorder="1" applyAlignment="1" applyProtection="1">
      <alignment horizontal="center" vertical="center"/>
      <protection locked="0"/>
    </xf>
    <xf numFmtId="0" fontId="0" fillId="0" borderId="0" xfId="0" applyAlignment="1" applyProtection="1">
      <alignment horizontal="left" vertical="center" shrinkToFit="1"/>
    </xf>
    <xf numFmtId="0" fontId="6" fillId="0" borderId="9"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56"/>
  <sheetViews>
    <sheetView topLeftCell="A28" workbookViewId="0">
      <selection activeCell="C48" sqref="C48"/>
    </sheetView>
  </sheetViews>
  <sheetFormatPr defaultRowHeight="13.5" x14ac:dyDescent="0.15"/>
  <cols>
    <col min="1" max="3" width="9" style="1"/>
    <col min="4" max="4" width="11.625" style="1" customWidth="1"/>
    <col min="5" max="5" width="9.375" style="1" customWidth="1"/>
    <col min="6" max="6" width="9.25" style="1" bestFit="1" customWidth="1"/>
    <col min="7" max="7" width="11.875" style="1" customWidth="1"/>
    <col min="8" max="8" width="16.125" style="1" customWidth="1"/>
    <col min="9" max="9" width="3.625" style="1" customWidth="1"/>
    <col min="10" max="16384" width="9" style="1"/>
  </cols>
  <sheetData>
    <row r="1" spans="1:9" ht="21" x14ac:dyDescent="0.15">
      <c r="A1" s="2" t="s">
        <v>7</v>
      </c>
      <c r="F1" s="3"/>
      <c r="G1" s="22" t="s">
        <v>38</v>
      </c>
    </row>
    <row r="2" spans="1:9" ht="21" x14ac:dyDescent="0.15">
      <c r="A2" s="2" t="s">
        <v>56</v>
      </c>
      <c r="F2" s="4"/>
      <c r="G2" s="4"/>
      <c r="H2" s="4"/>
    </row>
    <row r="3" spans="1:9" x14ac:dyDescent="0.15">
      <c r="F3" s="5"/>
      <c r="G3" s="6"/>
      <c r="H3" s="4"/>
    </row>
    <row r="6" spans="1:9" x14ac:dyDescent="0.15">
      <c r="A6" s="1" t="s">
        <v>36</v>
      </c>
      <c r="G6" s="1" t="s">
        <v>54</v>
      </c>
    </row>
    <row r="8" spans="1:9" ht="21" x14ac:dyDescent="0.15">
      <c r="C8" s="2"/>
      <c r="D8" s="7" t="s">
        <v>32</v>
      </c>
      <c r="E8" s="7"/>
    </row>
    <row r="12" spans="1:9" x14ac:dyDescent="0.15">
      <c r="C12" s="1" t="s">
        <v>0</v>
      </c>
      <c r="E12" s="8"/>
      <c r="F12" s="9"/>
      <c r="G12" s="9"/>
      <c r="H12" s="9"/>
      <c r="I12" s="10"/>
    </row>
    <row r="13" spans="1:9" x14ac:dyDescent="0.15">
      <c r="E13" s="11"/>
      <c r="F13" s="4"/>
      <c r="G13" s="4"/>
      <c r="H13" s="4"/>
      <c r="I13" s="12"/>
    </row>
    <row r="14" spans="1:9" x14ac:dyDescent="0.15">
      <c r="C14" s="1" t="s">
        <v>40</v>
      </c>
      <c r="E14" s="11"/>
      <c r="F14" s="4" t="s">
        <v>1</v>
      </c>
      <c r="G14" s="4"/>
      <c r="H14" s="4" t="s">
        <v>43</v>
      </c>
      <c r="I14" s="12"/>
    </row>
    <row r="15" spans="1:9" x14ac:dyDescent="0.15">
      <c r="E15" s="11"/>
      <c r="F15" s="4"/>
      <c r="G15" s="4"/>
      <c r="H15" s="4"/>
      <c r="I15" s="12"/>
    </row>
    <row r="16" spans="1:9" x14ac:dyDescent="0.15">
      <c r="B16" s="13"/>
      <c r="E16" s="14"/>
      <c r="F16" s="15"/>
      <c r="G16" s="15"/>
      <c r="H16" s="15" t="s">
        <v>41</v>
      </c>
      <c r="I16" s="16"/>
    </row>
    <row r="17" spans="2:9" x14ac:dyDescent="0.15">
      <c r="E17" s="4"/>
      <c r="F17" s="4"/>
      <c r="G17" s="4"/>
      <c r="H17" s="4"/>
    </row>
    <row r="18" spans="2:9" x14ac:dyDescent="0.15">
      <c r="E18" s="4"/>
      <c r="F18" s="4"/>
      <c r="G18" s="4"/>
      <c r="H18" s="4"/>
    </row>
    <row r="19" spans="2:9" x14ac:dyDescent="0.15">
      <c r="E19" s="4"/>
      <c r="F19" s="4"/>
      <c r="G19" s="4"/>
      <c r="H19" s="4"/>
    </row>
    <row r="20" spans="2:9" ht="21" x14ac:dyDescent="0.15">
      <c r="B20" s="2" t="s">
        <v>2</v>
      </c>
      <c r="C20" s="17"/>
      <c r="D20" s="32">
        <f>+F28</f>
        <v>300000</v>
      </c>
      <c r="E20" s="1" t="s">
        <v>3</v>
      </c>
      <c r="F20" s="1" t="s">
        <v>27</v>
      </c>
      <c r="H20" s="25">
        <f>+F29</f>
        <v>27272</v>
      </c>
      <c r="I20" s="1" t="s">
        <v>26</v>
      </c>
    </row>
    <row r="22" spans="2:9" x14ac:dyDescent="0.15">
      <c r="B22" s="1" t="s">
        <v>39</v>
      </c>
    </row>
    <row r="24" spans="2:9" x14ac:dyDescent="0.15">
      <c r="B24" s="1" t="s">
        <v>4</v>
      </c>
    </row>
    <row r="26" spans="2:9" x14ac:dyDescent="0.15">
      <c r="C26" s="1" t="s">
        <v>30</v>
      </c>
      <c r="F26" s="18">
        <v>450000</v>
      </c>
      <c r="G26" s="1" t="s">
        <v>3</v>
      </c>
      <c r="H26" s="1" t="s">
        <v>17</v>
      </c>
    </row>
    <row r="27" spans="2:9" x14ac:dyDescent="0.15">
      <c r="C27" s="1" t="s">
        <v>5</v>
      </c>
      <c r="F27" s="19">
        <v>150000</v>
      </c>
      <c r="G27" s="1" t="s">
        <v>3</v>
      </c>
      <c r="H27" s="1" t="s">
        <v>6</v>
      </c>
    </row>
    <row r="28" spans="2:9" x14ac:dyDescent="0.15">
      <c r="C28" s="1" t="s">
        <v>21</v>
      </c>
      <c r="F28" s="26">
        <f>F26-F27</f>
        <v>300000</v>
      </c>
      <c r="G28" s="1" t="s">
        <v>3</v>
      </c>
      <c r="H28" s="1" t="s">
        <v>46</v>
      </c>
    </row>
    <row r="29" spans="2:9" x14ac:dyDescent="0.15">
      <c r="C29" s="1" t="s">
        <v>22</v>
      </c>
      <c r="F29" s="26">
        <f>ROUNDDOWN((F28/1.1)*0.1,0)</f>
        <v>27272</v>
      </c>
      <c r="G29" s="1" t="s">
        <v>14</v>
      </c>
      <c r="H29" s="1" t="s">
        <v>53</v>
      </c>
    </row>
    <row r="30" spans="2:9" x14ac:dyDescent="0.15">
      <c r="C30" s="1" t="s">
        <v>23</v>
      </c>
      <c r="F30" s="26">
        <f>+F28-F29</f>
        <v>272728</v>
      </c>
      <c r="G30" s="1" t="s">
        <v>14</v>
      </c>
      <c r="H30" s="1" t="s">
        <v>47</v>
      </c>
    </row>
    <row r="31" spans="2:9" x14ac:dyDescent="0.15">
      <c r="C31" s="1" t="s">
        <v>24</v>
      </c>
      <c r="F31" s="26">
        <f>IF(F30&gt;1000000,(ROUNDDOWN(1000000*10.21%,0)+ROUNDDOWN((F30-1000000)*20.42%,0)),ROUNDDOWN(F30*10.21%,0))</f>
        <v>27845</v>
      </c>
      <c r="G31" s="1" t="s">
        <v>14</v>
      </c>
      <c r="H31" s="34" t="str">
        <f>IF(F30&gt;1000000,"F=100万円×10.21%+(E-100万円)×20.42%","Ｆ＝Ｅ×１０．２１％")</f>
        <v>Ｆ＝Ｅ×１０．２１％</v>
      </c>
      <c r="I31" s="34"/>
    </row>
    <row r="32" spans="2:9" x14ac:dyDescent="0.15">
      <c r="D32" s="28" t="str">
        <f>IF(F30&gt;1000000,"※100万円を超える部分は20.42％","")</f>
        <v/>
      </c>
      <c r="F32" s="20"/>
    </row>
    <row r="33" spans="2:9" x14ac:dyDescent="0.15">
      <c r="C33" s="1" t="s">
        <v>25</v>
      </c>
      <c r="F33" s="27">
        <f>+F28-F31</f>
        <v>272155</v>
      </c>
      <c r="G33" s="1" t="s">
        <v>14</v>
      </c>
      <c r="H33" s="1" t="s">
        <v>48</v>
      </c>
    </row>
    <row r="35" spans="2:9" x14ac:dyDescent="0.15">
      <c r="B35" s="1" t="s">
        <v>34</v>
      </c>
      <c r="C35" s="1" t="s">
        <v>12</v>
      </c>
      <c r="E35" s="19">
        <v>450000</v>
      </c>
      <c r="F35" s="1" t="s">
        <v>3</v>
      </c>
    </row>
    <row r="36" spans="2:9" x14ac:dyDescent="0.15">
      <c r="B36" s="1" t="s">
        <v>35</v>
      </c>
      <c r="C36" s="21" t="s">
        <v>13</v>
      </c>
      <c r="E36" s="29">
        <f>IF((ROUNDDOWN(E35*2/3,0))&gt;2000000,2000000,ROUNDDOWN(E35*2/3,0))</f>
        <v>300000</v>
      </c>
      <c r="F36" s="1" t="s">
        <v>16</v>
      </c>
      <c r="G36" s="22" t="s">
        <v>29</v>
      </c>
      <c r="H36" s="29">
        <f>+F28</f>
        <v>300000</v>
      </c>
      <c r="I36" s="1" t="s">
        <v>15</v>
      </c>
    </row>
    <row r="37" spans="2:9" x14ac:dyDescent="0.15">
      <c r="C37" s="1" t="s">
        <v>19</v>
      </c>
      <c r="G37" s="23"/>
      <c r="H37" s="24"/>
    </row>
    <row r="38" spans="2:9" x14ac:dyDescent="0.15">
      <c r="C38" s="1" t="s">
        <v>28</v>
      </c>
    </row>
    <row r="42" spans="2:9" x14ac:dyDescent="0.15">
      <c r="D42" s="1" t="s">
        <v>8</v>
      </c>
      <c r="E42" s="1" t="s">
        <v>9</v>
      </c>
    </row>
    <row r="44" spans="2:9" x14ac:dyDescent="0.15">
      <c r="D44" s="1" t="s">
        <v>10</v>
      </c>
      <c r="E44" s="8" t="s">
        <v>37</v>
      </c>
      <c r="F44" s="9"/>
      <c r="G44" s="10"/>
    </row>
    <row r="45" spans="2:9" x14ac:dyDescent="0.15">
      <c r="E45" s="14" t="s">
        <v>1</v>
      </c>
      <c r="F45" s="15"/>
      <c r="G45" s="16"/>
    </row>
    <row r="47" spans="2:9" x14ac:dyDescent="0.15">
      <c r="C47" s="1" t="s">
        <v>55</v>
      </c>
    </row>
    <row r="51" spans="2:3" x14ac:dyDescent="0.15">
      <c r="B51" s="36" t="s">
        <v>52</v>
      </c>
      <c r="C51" s="37"/>
    </row>
    <row r="52" spans="2:3" x14ac:dyDescent="0.15">
      <c r="B52" s="35" t="s">
        <v>49</v>
      </c>
      <c r="C52" s="35"/>
    </row>
    <row r="53" spans="2:3" x14ac:dyDescent="0.15">
      <c r="B53" s="33" t="s">
        <v>50</v>
      </c>
      <c r="C53" s="33" t="s">
        <v>51</v>
      </c>
    </row>
    <row r="54" spans="2:3" x14ac:dyDescent="0.15">
      <c r="B54" s="35"/>
      <c r="C54" s="35"/>
    </row>
    <row r="55" spans="2:3" x14ac:dyDescent="0.15">
      <c r="B55" s="35"/>
      <c r="C55" s="35"/>
    </row>
    <row r="56" spans="2:3" x14ac:dyDescent="0.15">
      <c r="B56" s="35"/>
      <c r="C56" s="35"/>
    </row>
  </sheetData>
  <sheetProtection sheet="1" objects="1" scenarios="1"/>
  <mergeCells count="5">
    <mergeCell ref="H31:I31"/>
    <mergeCell ref="B52:C52"/>
    <mergeCell ref="B54:B56"/>
    <mergeCell ref="C54:C56"/>
    <mergeCell ref="B51:C51"/>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45"/>
  <sheetViews>
    <sheetView tabSelected="1" topLeftCell="A31" workbookViewId="0">
      <selection activeCell="F53" sqref="F53"/>
    </sheetView>
  </sheetViews>
  <sheetFormatPr defaultRowHeight="13.5" x14ac:dyDescent="0.15"/>
  <cols>
    <col min="1" max="2" width="9" style="1"/>
    <col min="3" max="3" width="8.25" style="1" customWidth="1"/>
    <col min="4" max="4" width="11.625" style="1" customWidth="1"/>
    <col min="5" max="5" width="9.125" style="1" customWidth="1"/>
    <col min="6" max="6" width="9.25" style="1" customWidth="1"/>
    <col min="7" max="7" width="11.25" style="1" customWidth="1"/>
    <col min="8" max="8" width="17.625" style="1" customWidth="1"/>
    <col min="9" max="9" width="5" style="1" customWidth="1"/>
    <col min="10" max="16384" width="9" style="1"/>
  </cols>
  <sheetData>
    <row r="1" spans="1:9" ht="21" x14ac:dyDescent="0.15">
      <c r="A1" s="2" t="s">
        <v>11</v>
      </c>
      <c r="B1" s="30"/>
      <c r="C1" s="30"/>
      <c r="F1" s="3"/>
      <c r="G1" s="22" t="s">
        <v>38</v>
      </c>
    </row>
    <row r="2" spans="1:9" ht="21" x14ac:dyDescent="0.15">
      <c r="A2" s="2" t="s">
        <v>56</v>
      </c>
      <c r="F2" s="4"/>
      <c r="G2" s="4"/>
      <c r="H2" s="4"/>
    </row>
    <row r="3" spans="1:9" x14ac:dyDescent="0.15">
      <c r="F3" s="5"/>
      <c r="G3" s="6"/>
      <c r="H3" s="4"/>
    </row>
    <row r="6" spans="1:9" x14ac:dyDescent="0.15">
      <c r="A6" s="1" t="s">
        <v>36</v>
      </c>
      <c r="G6" s="1" t="s">
        <v>54</v>
      </c>
    </row>
    <row r="8" spans="1:9" ht="21" x14ac:dyDescent="0.15">
      <c r="C8" s="2"/>
      <c r="D8" s="7" t="s">
        <v>32</v>
      </c>
      <c r="E8" s="7"/>
    </row>
    <row r="11" spans="1:9" x14ac:dyDescent="0.15">
      <c r="E11" s="4"/>
    </row>
    <row r="12" spans="1:9" x14ac:dyDescent="0.15">
      <c r="C12" s="1" t="s">
        <v>0</v>
      </c>
      <c r="E12" s="8"/>
      <c r="F12" s="9"/>
      <c r="G12" s="9"/>
      <c r="H12" s="9"/>
      <c r="I12" s="10"/>
    </row>
    <row r="13" spans="1:9" x14ac:dyDescent="0.15">
      <c r="E13" s="11"/>
      <c r="F13" s="4"/>
      <c r="G13" s="4"/>
      <c r="H13" s="4"/>
      <c r="I13" s="12"/>
    </row>
    <row r="14" spans="1:9" x14ac:dyDescent="0.15">
      <c r="C14" s="1" t="s">
        <v>40</v>
      </c>
      <c r="E14" s="11"/>
      <c r="F14" s="4" t="s">
        <v>1</v>
      </c>
      <c r="G14" s="4"/>
      <c r="H14" s="4" t="s">
        <v>42</v>
      </c>
      <c r="I14" s="12"/>
    </row>
    <row r="15" spans="1:9" x14ac:dyDescent="0.15">
      <c r="E15" s="11"/>
      <c r="F15" s="4"/>
      <c r="G15" s="4"/>
      <c r="H15" s="4"/>
      <c r="I15" s="12"/>
    </row>
    <row r="16" spans="1:9" x14ac:dyDescent="0.15">
      <c r="E16" s="11"/>
      <c r="F16" s="4" t="s">
        <v>45</v>
      </c>
      <c r="G16" s="4"/>
      <c r="H16" s="4" t="s">
        <v>44</v>
      </c>
      <c r="I16" s="12"/>
    </row>
    <row r="17" spans="2:9" x14ac:dyDescent="0.15">
      <c r="E17" s="14"/>
      <c r="F17" s="15"/>
      <c r="G17" s="15"/>
      <c r="H17" s="15"/>
      <c r="I17" s="16"/>
    </row>
    <row r="18" spans="2:9" x14ac:dyDescent="0.15">
      <c r="E18" s="4"/>
      <c r="F18" s="4"/>
      <c r="G18" s="4"/>
      <c r="H18" s="4"/>
    </row>
    <row r="19" spans="2:9" x14ac:dyDescent="0.15">
      <c r="E19" s="4"/>
      <c r="F19" s="4"/>
      <c r="G19" s="4"/>
    </row>
    <row r="20" spans="2:9" ht="21" x14ac:dyDescent="0.15">
      <c r="B20" s="2" t="s">
        <v>2</v>
      </c>
      <c r="C20" s="17"/>
      <c r="D20" s="32">
        <f>+F28</f>
        <v>300000</v>
      </c>
      <c r="E20" s="1" t="s">
        <v>3</v>
      </c>
      <c r="F20" s="1" t="s">
        <v>27</v>
      </c>
      <c r="H20" s="25">
        <f>ROUNDDOWN((D20/1.1)*0.1,0)</f>
        <v>27272</v>
      </c>
      <c r="I20" s="1" t="s">
        <v>26</v>
      </c>
    </row>
    <row r="22" spans="2:9" x14ac:dyDescent="0.15">
      <c r="B22" s="1" t="s">
        <v>39</v>
      </c>
    </row>
    <row r="24" spans="2:9" x14ac:dyDescent="0.15">
      <c r="B24" s="1" t="s">
        <v>4</v>
      </c>
    </row>
    <row r="26" spans="2:9" x14ac:dyDescent="0.15">
      <c r="C26" s="1" t="s">
        <v>31</v>
      </c>
      <c r="F26" s="18">
        <v>450000</v>
      </c>
      <c r="G26" s="1" t="s">
        <v>3</v>
      </c>
      <c r="H26" s="1" t="s">
        <v>33</v>
      </c>
    </row>
    <row r="27" spans="2:9" x14ac:dyDescent="0.15">
      <c r="C27" s="1" t="s">
        <v>5</v>
      </c>
      <c r="F27" s="19">
        <v>150000</v>
      </c>
      <c r="G27" s="1" t="s">
        <v>3</v>
      </c>
    </row>
    <row r="28" spans="2:9" x14ac:dyDescent="0.15">
      <c r="C28" s="1" t="s">
        <v>20</v>
      </c>
      <c r="F28" s="26">
        <f>+F26-F27</f>
        <v>300000</v>
      </c>
      <c r="G28" s="1" t="s">
        <v>3</v>
      </c>
    </row>
    <row r="29" spans="2:9" x14ac:dyDescent="0.15">
      <c r="F29" s="17"/>
    </row>
    <row r="31" spans="2:9" x14ac:dyDescent="0.15">
      <c r="B31" s="1" t="s">
        <v>34</v>
      </c>
      <c r="C31" s="1" t="s">
        <v>12</v>
      </c>
      <c r="E31" s="19">
        <v>450000</v>
      </c>
      <c r="F31" s="1" t="s">
        <v>3</v>
      </c>
    </row>
    <row r="32" spans="2:9" x14ac:dyDescent="0.15">
      <c r="B32" s="1" t="s">
        <v>35</v>
      </c>
      <c r="C32" s="21" t="s">
        <v>13</v>
      </c>
      <c r="E32" s="29">
        <f>IF((ROUNDDOWN(E31*2/3,0))&gt;2000000,2000000,ROUNDDOWN(E31*2/3,0))</f>
        <v>300000</v>
      </c>
      <c r="F32" s="1" t="s">
        <v>16</v>
      </c>
      <c r="G32" s="22" t="s">
        <v>29</v>
      </c>
      <c r="H32" s="26">
        <f>+F28</f>
        <v>300000</v>
      </c>
      <c r="I32" s="1" t="s">
        <v>3</v>
      </c>
    </row>
    <row r="33" spans="3:8" x14ac:dyDescent="0.15">
      <c r="C33" s="1" t="s">
        <v>19</v>
      </c>
      <c r="G33" s="23"/>
      <c r="H33" s="24"/>
    </row>
    <row r="34" spans="3:8" x14ac:dyDescent="0.15">
      <c r="C34" s="1" t="s">
        <v>18</v>
      </c>
    </row>
    <row r="39" spans="3:8" x14ac:dyDescent="0.15">
      <c r="D39" s="1" t="s">
        <v>8</v>
      </c>
      <c r="E39" s="1" t="s">
        <v>9</v>
      </c>
    </row>
    <row r="41" spans="3:8" x14ac:dyDescent="0.15">
      <c r="D41" s="1" t="s">
        <v>10</v>
      </c>
      <c r="E41" s="8" t="s">
        <v>37</v>
      </c>
      <c r="F41" s="9"/>
      <c r="G41" s="9"/>
      <c r="H41" s="10"/>
    </row>
    <row r="42" spans="3:8" x14ac:dyDescent="0.15">
      <c r="D42" s="31"/>
      <c r="E42" s="14" t="s">
        <v>1</v>
      </c>
      <c r="F42" s="15"/>
      <c r="G42" s="15"/>
      <c r="H42" s="16"/>
    </row>
    <row r="45" spans="3:8" x14ac:dyDescent="0.15">
      <c r="C45" s="1" t="s">
        <v>55</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フォーム①個人</vt:lpstr>
      <vt:lpstr>フォーム②法人</vt:lpstr>
      <vt:lpstr>フォーム②法人!Print_Area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tmano</cp:lastModifiedBy>
  <cp:lastPrinted>2019-09-26T05:04:31Z</cp:lastPrinted>
  <dcterms:created xsi:type="dcterms:W3CDTF">2013-06-13T07:02:21Z</dcterms:created>
  <dcterms:modified xsi:type="dcterms:W3CDTF">2019-09-27T05:41:45Z</dcterms:modified>
</cp:coreProperties>
</file>